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365" windowHeight="8445" activeTab="0"/>
  </bookViews>
  <sheets>
    <sheet name="маг ПЕР" sheetId="1" r:id="rId1"/>
    <sheet name="маг МіЛ" sheetId="2" r:id="rId2"/>
    <sheet name="бакалавр ПЕР" sheetId="3" r:id="rId3"/>
    <sheet name="бакалавр МіЛ" sheetId="4" r:id="rId4"/>
  </sheets>
  <definedNames>
    <definedName name="_xlnm.Print_Area" localSheetId="3">'бакалавр МіЛ'!$A$1:$BB$133</definedName>
    <definedName name="_xlnm.Print_Area" localSheetId="2">'бакалавр ПЕР'!$A$1:$BB$134</definedName>
    <definedName name="_xlnm.Print_Area" localSheetId="1">'маг МіЛ'!$A$1:$BB$114</definedName>
    <definedName name="_xlnm.Print_Area" localSheetId="0">'маг ПЕР'!$A$1:$BB$116</definedName>
  </definedNames>
  <calcPr fullCalcOnLoad="1"/>
</workbook>
</file>

<file path=xl/sharedStrings.xml><?xml version="1.0" encoding="utf-8"?>
<sst xmlns="http://schemas.openxmlformats.org/spreadsheetml/2006/main" count="1343" uniqueCount="260">
  <si>
    <t>Ректор</t>
  </si>
  <si>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</si>
  <si>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</si>
  <si>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</si>
  <si>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</si>
  <si>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</si>
  <si>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</si>
  <si>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</si>
  <si>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</si>
  <si>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</si>
  <si>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</si>
  <si>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</si>
  <si>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</si>
  <si>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</si>
  <si>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</si>
  <si>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</si>
  <si>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</si>
  <si>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</si>
  <si>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>І. ГРАФІК НАВЧАЛЬНОГО ПРОЦЕСУ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</si>
  <si>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</si>
  <si>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</si>
  <si>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</si>
  <si>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</si>
  <si>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</si>
  <si>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</si>
  <si>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</si>
  <si>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</si>
  <si>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</si>
  <si>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</si>
  <si>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</si>
  <si>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</si>
  <si>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</si>
  <si>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</si>
  <si>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ІІІ.  ПЛАН  НАВЧАЛЬНОГО  ПРОЦЕСУ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</si>
  <si>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</si>
  <si>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</si>
  <si>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</si>
  <si>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</si>
  <si>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</si>
  <si>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</si>
  <si>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</si>
  <si>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Кількість тижнів в семестрі</t>
  </si>
  <si>
    <t>Лекції</t>
  </si>
  <si>
    <t>у тому числі:</t>
  </si>
  <si>
    <t>Всього</t>
  </si>
  <si>
    <t>Аудиторних</t>
  </si>
  <si>
    <t>Загальний обсяг</t>
  </si>
  <si>
    <t>Кількість годин</t>
  </si>
  <si>
    <t>Кількість кредитів ECTS</t>
  </si>
  <si>
    <t>Розподіл за семестрами</t>
  </si>
  <si>
    <t>Заліки</t>
  </si>
  <si>
    <t>НАЗВА НАВЧАЛЬНИХ
ДИСЦИПЛІН</t>
  </si>
  <si>
    <t>1. НОРМАТИВНІ  НАВЧАЛЬНІ  ДИСЦИПЛІНИ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</si>
  <si>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</si>
  <si>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</si>
  <si>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</si>
  <si>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</si>
  <si>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</si>
  <si>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</si>
  <si>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</si>
  <si>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t>Курсові  роботи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</si>
  <si>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</si>
  <si>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</si>
  <si>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</si>
  <si>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</si>
  <si>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</si>
  <si>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Розподіл аудиторних годин на тиждень за курсами і семестрами</t>
  </si>
  <si>
    <t>1.1  Цикл гуманітарної та соціально-економічної підготовки</t>
  </si>
  <si>
    <t>“____” __________ 20___ р.</t>
  </si>
  <si>
    <t>Шифр</t>
  </si>
  <si>
    <t>Усього за циклом 1.1</t>
  </si>
  <si>
    <t>Усього за циклом 1.2</t>
  </si>
  <si>
    <t>Усього за циклом 1.3</t>
  </si>
  <si>
    <t>Усього за нормативною частиною</t>
  </si>
  <si>
    <t>2. ДИСЦИПЛІНИ ВІЛЬНОГО ВИБОРУ СТУДЕНТА</t>
  </si>
  <si>
    <t xml:space="preserve">                                              Н А В Ч А Л Ь Н И Й      П Л А Н</t>
  </si>
  <si>
    <t xml:space="preserve">                                                                                                                                       ( денна, заочна, дистанційна )</t>
  </si>
  <si>
    <t>АТЕСТАЦІЯ</t>
  </si>
  <si>
    <t>Атесатційний екзамен</t>
  </si>
  <si>
    <t>Дипломна робота (проект)</t>
  </si>
  <si>
    <t>// - атестаційний екзамен</t>
  </si>
  <si>
    <t>Атестація</t>
  </si>
  <si>
    <t>2.1  Цикл гуманітарної та соціально-економічної підготовки</t>
  </si>
  <si>
    <t xml:space="preserve">2.2  Цикл фундаментальної підготовки </t>
  </si>
  <si>
    <t xml:space="preserve">2.3  Цикл професійної та практичної підготовки </t>
  </si>
  <si>
    <t xml:space="preserve">                                                                                       (підпис, прізвище та ініціали)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</si>
  <si>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</si>
  <si>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</si>
  <si>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</si>
  <si>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</si>
  <si>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         МІНІСТЕРСТВО ОСВІТИ І НАУКИ УКРАЇНИ       </t>
  </si>
  <si>
    <t>Усього за циклом 2.1</t>
  </si>
  <si>
    <t>Усього за циклом 2.2</t>
  </si>
  <si>
    <t>Усього за циклом 2.3</t>
  </si>
  <si>
    <t>Усього за вибірковою частиною</t>
  </si>
  <si>
    <r>
      <t xml:space="preserve">Кваліфікація: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бакалавр філології, викладач </t>
    </r>
    <r>
      <rPr>
        <sz val="10"/>
        <rFont val="Times New Roman"/>
        <family val="1"/>
      </rPr>
      <t xml:space="preserve"> </t>
    </r>
  </si>
  <si>
    <t>Т</t>
  </si>
  <si>
    <t>С</t>
  </si>
  <si>
    <t>К</t>
  </si>
  <si>
    <t>П</t>
  </si>
  <si>
    <t>//</t>
  </si>
  <si>
    <t>Педагогічна (з відривом)</t>
  </si>
  <si>
    <t>Перекладацька (з відривом)</t>
  </si>
  <si>
    <t>Виховна (влітку)</t>
  </si>
  <si>
    <t xml:space="preserve">Іноземна мова І і переклад </t>
  </si>
  <si>
    <t xml:space="preserve">Іноземна мова ІІ і переклад </t>
  </si>
  <si>
    <t>Історія України</t>
  </si>
  <si>
    <t>Філософія</t>
  </si>
  <si>
    <t>Сучасна українська мова</t>
  </si>
  <si>
    <t>Українська мова за професійним спрямуванням</t>
  </si>
  <si>
    <t xml:space="preserve">Інформатика </t>
  </si>
  <si>
    <t>Вступ до мовознавства</t>
  </si>
  <si>
    <t>Вступ до літературознавства</t>
  </si>
  <si>
    <t xml:space="preserve">Психологія </t>
  </si>
  <si>
    <t xml:space="preserve">Педагогіка </t>
  </si>
  <si>
    <t>Виховна практика</t>
  </si>
  <si>
    <t>Іноземна мова І</t>
  </si>
  <si>
    <t>Іноземна мова ІІ</t>
  </si>
  <si>
    <t>Практика перекладу І</t>
  </si>
  <si>
    <t>Практика перекладу ІІ</t>
  </si>
  <si>
    <t>Методика викладання іноземної мови</t>
  </si>
  <si>
    <t xml:space="preserve">Педагогічна практика (з відривом) </t>
  </si>
  <si>
    <t>Перекладацька практика (з відривом)</t>
  </si>
  <si>
    <t>1</t>
  </si>
  <si>
    <t>3</t>
  </si>
  <si>
    <t>5</t>
  </si>
  <si>
    <t>4</t>
  </si>
  <si>
    <t>6</t>
  </si>
  <si>
    <t>7</t>
  </si>
  <si>
    <t>8</t>
  </si>
  <si>
    <t>2</t>
  </si>
  <si>
    <t>1-8х2</t>
  </si>
  <si>
    <t>4-8х2</t>
  </si>
  <si>
    <t>5-8х2</t>
  </si>
  <si>
    <t>3. Факультативні дисципліни</t>
  </si>
  <si>
    <t>ІІІ іноземна мова</t>
  </si>
  <si>
    <t>Література країни, мова якої вивчається</t>
  </si>
  <si>
    <t>Основи наукових досліджень</t>
  </si>
  <si>
    <t>Основи фахової компетенції</t>
  </si>
  <si>
    <t>Фізичне виховання</t>
  </si>
  <si>
    <t>Усього разом</t>
  </si>
  <si>
    <t xml:space="preserve"> іноземних мов та літератури вищого </t>
  </si>
  <si>
    <t>Асистентська (з відривом)</t>
  </si>
  <si>
    <t>Перекладацька (безвідривна)</t>
  </si>
  <si>
    <t>9</t>
  </si>
  <si>
    <t>Загальне мовознавство</t>
  </si>
  <si>
    <t>Методика викладання мови у вищій школі</t>
  </si>
  <si>
    <t>10</t>
  </si>
  <si>
    <t>Асистентська практика</t>
  </si>
  <si>
    <t xml:space="preserve">1.2  Цикл фундаментальної підготовки </t>
  </si>
  <si>
    <t xml:space="preserve">1.3  Цикл професійної та практичної підготовки </t>
  </si>
  <si>
    <r>
      <t xml:space="preserve">Кваліфікація: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магістр філології, викладач  двох</t>
    </r>
  </si>
  <si>
    <t>Д</t>
  </si>
  <si>
    <t>11</t>
  </si>
  <si>
    <t>Історія іноземної мови</t>
  </si>
  <si>
    <t>3-8х2</t>
  </si>
  <si>
    <t>ЗВЕДЕНІ     ДАНІ</t>
  </si>
  <si>
    <t>Загальна кількість кредитів ЕCTS</t>
  </si>
  <si>
    <t>Дисципліни теоретичного навчання</t>
  </si>
  <si>
    <t>Дисципліни практичної підготовки</t>
  </si>
  <si>
    <t>Дисципліни вільного вибору студентів</t>
  </si>
  <si>
    <t>Затверджено Вченою радою університету</t>
  </si>
  <si>
    <t>Перекладацька практика (безвідривна)</t>
  </si>
  <si>
    <t>C</t>
  </si>
  <si>
    <t>Теоретична граматика/ Порівняльна граматика</t>
  </si>
  <si>
    <t>Лексикологія/ Порівняльна лексикологія</t>
  </si>
  <si>
    <t>Стилістика/ Порівняльна стилістика</t>
  </si>
  <si>
    <t>Латинська мова/ Готська мова</t>
  </si>
  <si>
    <t>Вступ до перекладознавства/ Вступ до теорії перекладу</t>
  </si>
  <si>
    <t>Вступ до іноземної філології/ Вступ до теорії мовної комунікації</t>
  </si>
  <si>
    <t xml:space="preserve">Історія зарубіжної літератури/ Становлення літературних напрямів XVII-XVIII ст. </t>
  </si>
  <si>
    <t>Сучасна методика лінгвістичних досліджень когнітивних, комунікативних та дискурсивних явищ</t>
  </si>
  <si>
    <t xml:space="preserve">                                              ( назва освітнього, освітньо-кваліфікаційного рівня )                                          ( шифр і назва галузі знань )  </t>
  </si>
  <si>
    <t>Загальна теорія другої іноземної мови/ Основи когнітивної семантики</t>
  </si>
  <si>
    <t>Акустичні та артикуляторні особливості німецької фоносистеми</t>
  </si>
  <si>
    <t>Когнітивно-комунікативний підхід до англійської мови</t>
  </si>
  <si>
    <t>Лінгвістична інтерпретація та дидактизація текстів малих форм</t>
  </si>
  <si>
    <t>Рівень вищої освіти:</t>
  </si>
  <si>
    <t xml:space="preserve">                            ( назва освітнього, освітньо-кваліфікаційного рівня )                      ( шифр і назва галузі знань )  </t>
  </si>
  <si>
    <t xml:space="preserve">Іноземна мова ІІІ </t>
  </si>
  <si>
    <t xml:space="preserve">Усього </t>
  </si>
  <si>
    <t>Факультативні дисципліни</t>
  </si>
  <si>
    <t>3,5,7</t>
  </si>
  <si>
    <t>4,6,8</t>
  </si>
  <si>
    <t>9-10х2</t>
  </si>
  <si>
    <r>
      <t xml:space="preserve">Підготовки   бакалавра                      з галузі знань____03  Гуманітарні науки _    </t>
    </r>
    <r>
      <rPr>
        <u val="single"/>
        <sz val="12"/>
        <rFont val="Times New Roman"/>
        <family val="1"/>
      </rPr>
      <t xml:space="preserve">  </t>
    </r>
  </si>
  <si>
    <r>
      <rPr>
        <b/>
        <sz val="12"/>
        <rFont val="Times New Roman"/>
        <family val="1"/>
      </rPr>
      <t xml:space="preserve">                                    Форма навчання</t>
    </r>
    <r>
      <rPr>
        <u val="single"/>
        <sz val="12"/>
        <rFont val="Times New Roman"/>
        <family val="1"/>
      </rPr>
      <t xml:space="preserve">         _</t>
    </r>
    <r>
      <rPr>
        <b/>
        <u val="single"/>
        <sz val="12"/>
        <rFont val="Times New Roman"/>
        <family val="1"/>
      </rPr>
      <t>____денна___2016-2020 р</t>
    </r>
    <r>
      <rPr>
        <u val="single"/>
        <sz val="12"/>
        <rFont val="Times New Roman"/>
        <family val="1"/>
      </rPr>
      <t xml:space="preserve">.                               </t>
    </r>
  </si>
  <si>
    <r>
      <rPr>
        <b/>
        <sz val="12"/>
        <rFont val="Times New Roman"/>
        <family val="1"/>
      </rPr>
      <t xml:space="preserve">                                    Форма навчання</t>
    </r>
    <r>
      <rPr>
        <u val="single"/>
        <sz val="12"/>
        <rFont val="Times New Roman"/>
        <family val="1"/>
      </rPr>
      <t xml:space="preserve">         _</t>
    </r>
    <r>
      <rPr>
        <b/>
        <u val="single"/>
        <sz val="12"/>
        <rFont val="Times New Roman"/>
        <family val="1"/>
      </rPr>
      <t>____денна___2016-2018 р</t>
    </r>
    <r>
      <rPr>
        <u val="single"/>
        <sz val="12"/>
        <rFont val="Times New Roman"/>
        <family val="1"/>
      </rPr>
      <t xml:space="preserve">.                               </t>
    </r>
  </si>
  <si>
    <t>"Затверджую"</t>
  </si>
  <si>
    <r>
      <t xml:space="preserve">Підготовки  магістра                       з галузі знань__                __03 Гуманітарні науки    _    </t>
    </r>
    <r>
      <rPr>
        <u val="single"/>
        <sz val="12"/>
        <rFont val="Times New Roman"/>
        <family val="1"/>
      </rPr>
      <t xml:space="preserve">  </t>
    </r>
  </si>
  <si>
    <t xml:space="preserve">II. ЗВЕДЕНІ ДАНІ З БЮДЖЕТУ ЧАСУ, тижні </t>
  </si>
  <si>
    <t>Глобальні проблеми сучасності</t>
  </si>
  <si>
    <t>повної загальної середньої освіти</t>
  </si>
  <si>
    <t>ступеня бакалавра або ОКР спеціаліста</t>
  </si>
  <si>
    <r>
      <rPr>
        <b/>
        <sz val="12"/>
        <rFont val="Times New Roman"/>
        <family val="1"/>
      </rPr>
      <t>Спеціальністю</t>
    </r>
    <r>
      <rPr>
        <b/>
        <u val="single"/>
        <sz val="12"/>
        <rFont val="Times New Roman"/>
        <family val="1"/>
      </rPr>
      <t>________035 Філологія (англійська)___                                       __</t>
    </r>
  </si>
  <si>
    <t>Переддипломна (з відривом)</t>
  </si>
  <si>
    <t>Дипломна робота</t>
  </si>
  <si>
    <t>Переддипломна практика (з відривом)</t>
  </si>
  <si>
    <t>Теорія мовної комунікації/ Історія лінгвістичних вчень</t>
  </si>
  <si>
    <t xml:space="preserve">Сучасна література зарубіжних країн/ Несвідоме в концептуальних ідеях літературних творів ХІХ-ХХ ст. </t>
  </si>
  <si>
    <t>Історія перекладу / Теорія перекладу</t>
  </si>
  <si>
    <t xml:space="preserve"> іноземних мов</t>
  </si>
  <si>
    <t>навчального закладу, перекладач двох</t>
  </si>
  <si>
    <t>Іноземна мова ІІІ</t>
  </si>
  <si>
    <t>Ділова кореспонденція та її переклад</t>
  </si>
  <si>
    <t>Історія мистецтва Іспанії та Латинської Америки</t>
  </si>
  <si>
    <t>Література франкомовних країн</t>
  </si>
  <si>
    <t>Лінгвокраїнознавство І/ Теорія іноземної мови</t>
  </si>
  <si>
    <t>1-3</t>
  </si>
  <si>
    <t>Художній аналіз літературних текстів у світлі сучасної критики</t>
  </si>
  <si>
    <t>Французька автобіографічна проза</t>
  </si>
  <si>
    <t>Т/П</t>
  </si>
  <si>
    <t>6-8</t>
  </si>
  <si>
    <t>1-5</t>
  </si>
  <si>
    <t>K</t>
  </si>
  <si>
    <t>6,7</t>
  </si>
  <si>
    <t>Моє здоров'я</t>
  </si>
  <si>
    <t>1-4,6,8</t>
  </si>
  <si>
    <t>5,7</t>
  </si>
  <si>
    <t>5,8</t>
  </si>
  <si>
    <t>Інтелектуальна власність/ Охорона праці в галузі</t>
  </si>
  <si>
    <t>2.2  Цикл фундаментальної підготовки</t>
  </si>
  <si>
    <t>Риторика/ Етика</t>
  </si>
  <si>
    <t xml:space="preserve">Cоціологія/ Біоритмологія </t>
  </si>
  <si>
    <t>9,10</t>
  </si>
  <si>
    <t>Стилі і напрями літератури зарубіжних країн кінця ХІХ-ХХ ст./ Ідейно-естетична парадигма зарубіжної літератури ХХ ст.</t>
  </si>
  <si>
    <t>4,5,8</t>
  </si>
  <si>
    <r>
      <t>бакалавр</t>
    </r>
    <r>
      <rPr>
        <sz val="9"/>
        <rFont val="Times New Roman"/>
        <family val="1"/>
      </rPr>
      <t>__________________________</t>
    </r>
  </si>
  <si>
    <r>
      <t xml:space="preserve">Термін навчання – </t>
    </r>
    <r>
      <rPr>
        <u val="single"/>
        <sz val="10"/>
        <rFont val="Times New Roman"/>
        <family val="1"/>
      </rPr>
      <t xml:space="preserve">  4 р.  на базі</t>
    </r>
  </si>
  <si>
    <r>
      <t xml:space="preserve">Термін навчання – </t>
    </r>
    <r>
      <rPr>
        <u val="single"/>
        <sz val="10"/>
        <rFont val="Times New Roman"/>
        <family val="1"/>
      </rPr>
      <t xml:space="preserve">  1 р. 6 м.  на базі </t>
    </r>
  </si>
  <si>
    <r>
      <rPr>
        <sz val="10"/>
        <rFont val="Arial"/>
        <family val="2"/>
      </rPr>
      <t xml:space="preserve">Декан факультету </t>
    </r>
    <r>
      <rPr>
        <sz val="10"/>
        <rFont val="Arial Cyr"/>
        <family val="0"/>
      </rPr>
      <t xml:space="preserve"> ________________________В.Г. Пасинок</t>
    </r>
  </si>
  <si>
    <r>
      <rPr>
        <sz val="10"/>
        <rFont val="Arial"/>
        <family val="2"/>
      </rPr>
      <t xml:space="preserve">Декан факультету </t>
    </r>
    <r>
      <rPr>
        <sz val="10"/>
        <rFont val="Arial Cyr"/>
        <family val="0"/>
      </rPr>
      <t xml:space="preserve"> ______________________В.Г. Пасинок</t>
    </r>
  </si>
  <si>
    <t>Спецкурс:</t>
  </si>
  <si>
    <r>
      <t xml:space="preserve">          протокол № </t>
    </r>
    <r>
      <rPr>
        <u val="single"/>
        <sz val="11"/>
        <rFont val="Times New Roman"/>
        <family val="1"/>
      </rPr>
      <t>___</t>
    </r>
    <r>
      <rPr>
        <sz val="11"/>
        <rFont val="Times New Roman"/>
        <family val="1"/>
      </rPr>
      <t xml:space="preserve"> від "</t>
    </r>
    <r>
      <rPr>
        <u val="single"/>
        <sz val="11"/>
        <rFont val="Times New Roman"/>
        <family val="1"/>
      </rPr>
      <t xml:space="preserve"> 24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06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2016 </t>
    </r>
    <r>
      <rPr>
        <sz val="11"/>
        <rFont val="Times New Roman"/>
        <family val="1"/>
      </rPr>
      <t xml:space="preserve">р. </t>
    </r>
  </si>
  <si>
    <r>
      <rPr>
        <b/>
        <sz val="12"/>
        <rFont val="Times New Roman"/>
        <family val="1"/>
      </rPr>
      <t>Спеціальністю</t>
    </r>
    <r>
      <rPr>
        <b/>
        <u val="single"/>
        <sz val="12"/>
        <rFont val="Times New Roman"/>
        <family val="1"/>
      </rPr>
      <t>________035 Філологія___                                       __</t>
    </r>
  </si>
  <si>
    <r>
      <rPr>
        <b/>
        <u val="single"/>
        <sz val="12"/>
        <rFont val="Times New Roman"/>
        <family val="1"/>
      </rPr>
      <t>Освітньою програмою ___Мова і література та переклад (англійська та друга іноземна мова)_                 __</t>
    </r>
  </si>
  <si>
    <r>
      <rPr>
        <b/>
        <sz val="12"/>
        <rFont val="Times New Roman"/>
        <family val="1"/>
      </rPr>
      <t>Спеціалізацією</t>
    </r>
    <r>
      <rPr>
        <b/>
        <u val="single"/>
        <sz val="12"/>
        <rFont val="Times New Roman"/>
        <family val="1"/>
      </rPr>
      <t xml:space="preserve">__германські мови і літератури (переклад включно)       </t>
    </r>
  </si>
  <si>
    <t>Літературний твір як об'єкт мовознавчого та літературознавчого аналізу</t>
  </si>
  <si>
    <r>
      <rPr>
        <b/>
        <sz val="12"/>
        <rFont val="Times New Roman"/>
        <family val="1"/>
      </rPr>
      <t>Спеціалізацією</t>
    </r>
    <r>
      <rPr>
        <b/>
        <u val="single"/>
        <sz val="12"/>
        <rFont val="Times New Roman"/>
        <family val="1"/>
      </rPr>
      <t xml:space="preserve">__германські мови та літератури (переклад включно)       </t>
    </r>
  </si>
  <si>
    <t>англійської мови та літератури, другої</t>
  </si>
  <si>
    <t>закладу</t>
  </si>
  <si>
    <t>іноземної мови загальноосвітнього</t>
  </si>
  <si>
    <t xml:space="preserve"> навчального закладу</t>
  </si>
  <si>
    <r>
      <t xml:space="preserve">Кваліфікація: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бакалавр філології,перекладач </t>
    </r>
    <r>
      <rPr>
        <sz val="10"/>
        <rFont val="Times New Roman"/>
        <family val="1"/>
      </rPr>
      <t xml:space="preserve"> </t>
    </r>
  </si>
  <si>
    <t>англійської та другої іноземної мови</t>
  </si>
  <si>
    <r>
      <rPr>
        <b/>
        <u val="single"/>
        <sz val="12"/>
        <rFont val="Times New Roman"/>
        <family val="1"/>
      </rPr>
      <t>Освітньою програмою ___ Переклад та мова і література (англійська та друга іноземна мова)_                 __</t>
    </r>
  </si>
  <si>
    <t>двох іноземних мов, викладач двох  іноземних</t>
  </si>
  <si>
    <r>
      <t xml:space="preserve">Кваліфікація: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магістр філології, перекладач</t>
    </r>
  </si>
  <si>
    <t xml:space="preserve">мов та літератури вищого навчального </t>
  </si>
  <si>
    <t>Анотування та реферування текстів різних типів та жанрів</t>
  </si>
  <si>
    <t>Основи англо-українського кіноперекладу</t>
  </si>
  <si>
    <t>Культурна специфіка іспаноовних літератур Америки</t>
  </si>
  <si>
    <t>Термінологічні особливості перекладу англомовної психологічної літератури</t>
  </si>
  <si>
    <t>Основи теорії редагування</t>
  </si>
  <si>
    <t>Основи художнього перекладу</t>
  </si>
  <si>
    <t>Освіта у вищих навчальних закладах КНР. Переклад першоджерел як базова умова отримання інноваційних знань</t>
  </si>
  <si>
    <t xml:space="preserve">Основи комунікативної лінгвістики </t>
  </si>
  <si>
    <t>Аспектуальність і темпоральність у сучасній німецькій мові</t>
  </si>
  <si>
    <r>
      <t>магістр</t>
    </r>
    <r>
      <rPr>
        <sz val="9"/>
        <rFont val="Times New Roman"/>
        <family val="1"/>
      </rPr>
      <t>__________________________</t>
    </r>
  </si>
  <si>
    <r>
      <rPr>
        <b/>
        <u val="single"/>
        <sz val="12"/>
        <rFont val="Times New Roman"/>
        <family val="1"/>
      </rPr>
      <t>Освітньою програмою ___ Мова і література та переклад (англійська та друга іноземна мова)_                 __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</si>
</sst>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[$-422]d\ mmmm\ yyyy&quot; р.&quot;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sz val="8"/>
      <color indexed="10"/>
      <name val="Times New Roman"/>
      <family val="1"/>
    </font>
    <font>
      <u val="single"/>
      <sz val="11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8"/>
      <color indexed="60"/>
      <name val="Times New Roman"/>
      <family val="1"/>
    </font>
    <font>
      <b/>
      <sz val="6"/>
      <name val="Arial Cyr"/>
      <family val="0"/>
    </font>
    <font>
      <sz val="10"/>
      <name val="Arial"/>
      <family val="2"/>
    </font>
    <font>
      <u val="single"/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0"/>
    </font>
    <font>
      <i/>
      <sz val="11"/>
      <name val="Times New Roman Cyr"/>
      <family val="0"/>
    </font>
    <font>
      <b/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1" fontId="16" fillId="22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1" fontId="24" fillId="2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22" borderId="19" xfId="0" applyFont="1" applyFill="1" applyBorder="1" applyAlignment="1">
      <alignment horizontal="center" vertical="center" wrapText="1"/>
    </xf>
    <xf numFmtId="0" fontId="18" fillId="22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" fontId="16" fillId="22" borderId="2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16" fillId="22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6" fillId="22" borderId="23" xfId="0" applyFont="1" applyFill="1" applyBorder="1" applyAlignment="1">
      <alignment horizontal="center" vertical="center" wrapText="1"/>
    </xf>
    <xf numFmtId="0" fontId="16" fillId="22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22" borderId="23" xfId="0" applyFont="1" applyFill="1" applyBorder="1" applyAlignment="1">
      <alignment horizontal="center" vertical="center" wrapText="1"/>
    </xf>
    <xf numFmtId="0" fontId="6" fillId="22" borderId="28" xfId="0" applyFont="1" applyFill="1" applyBorder="1" applyAlignment="1">
      <alignment horizontal="center" vertical="center" wrapText="1"/>
    </xf>
    <xf numFmtId="0" fontId="6" fillId="22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22" borderId="16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1" fontId="16" fillId="22" borderId="16" xfId="0" applyNumberFormat="1" applyFont="1" applyFill="1" applyBorder="1" applyAlignment="1">
      <alignment horizontal="center" vertical="center" wrapText="1"/>
    </xf>
    <xf numFmtId="1" fontId="16" fillId="22" borderId="1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6" fillId="22" borderId="16" xfId="0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5" fillId="0" borderId="32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22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24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left" vertical="center" wrapText="1"/>
    </xf>
    <xf numFmtId="0" fontId="0" fillId="22" borderId="28" xfId="0" applyFont="1" applyFill="1" applyBorder="1" applyAlignment="1">
      <alignment horizontal="left"/>
    </xf>
    <xf numFmtId="0" fontId="0" fillId="22" borderId="24" xfId="0" applyFont="1" applyFill="1" applyBorder="1" applyAlignment="1">
      <alignment horizontal="left"/>
    </xf>
    <xf numFmtId="49" fontId="12" fillId="22" borderId="23" xfId="0" applyNumberFormat="1" applyFont="1" applyFill="1" applyBorder="1" applyAlignment="1">
      <alignment horizontal="center" vertical="center" wrapText="1"/>
    </xf>
    <xf numFmtId="49" fontId="12" fillId="22" borderId="24" xfId="0" applyNumberFormat="1" applyFont="1" applyFill="1" applyBorder="1" applyAlignment="1">
      <alignment horizontal="center" vertical="center" wrapText="1"/>
    </xf>
    <xf numFmtId="1" fontId="5" fillId="22" borderId="23" xfId="0" applyNumberFormat="1" applyFont="1" applyFill="1" applyBorder="1" applyAlignment="1">
      <alignment horizontal="center" vertical="center" wrapText="1"/>
    </xf>
    <xf numFmtId="1" fontId="5" fillId="22" borderId="24" xfId="0" applyNumberFormat="1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2" xfId="0" applyBorder="1" applyAlignment="1">
      <alignment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22" borderId="23" xfId="0" applyNumberFormat="1" applyFont="1" applyFill="1" applyBorder="1" applyAlignment="1">
      <alignment horizontal="center" vertical="center" wrapText="1"/>
    </xf>
    <xf numFmtId="1" fontId="6" fillId="22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47" fillId="0" borderId="3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6" fillId="22" borderId="28" xfId="0" applyFont="1" applyFill="1" applyBorder="1" applyAlignment="1">
      <alignment horizontal="center"/>
    </xf>
    <xf numFmtId="0" fontId="26" fillId="22" borderId="24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21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6" xfId="0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0"/>
  <sheetViews>
    <sheetView tabSelected="1" view="pageBreakPreview" zoomScale="120" zoomScaleNormal="82" zoomScaleSheetLayoutView="120" workbookViewId="0" topLeftCell="A1">
      <selection activeCell="AM7" sqref="AM7:BA7"/>
    </sheetView>
  </sheetViews>
  <sheetFormatPr defaultColWidth="9.00390625" defaultRowHeight="12.75"/>
  <cols>
    <col min="1" max="1" width="2.75390625" style="0" customWidth="1"/>
    <col min="2" max="9" width="2.625" style="0" customWidth="1"/>
    <col min="10" max="10" width="3.125" style="0" customWidth="1"/>
    <col min="11" max="11" width="3.625" style="0" customWidth="1"/>
    <col min="12" max="16" width="2.625" style="0" customWidth="1"/>
    <col min="17" max="17" width="2.375" style="0" customWidth="1"/>
    <col min="18" max="21" width="2.625" style="0" customWidth="1"/>
    <col min="22" max="22" width="2.375" style="0" customWidth="1"/>
    <col min="23" max="38" width="2.625" style="0" customWidth="1"/>
    <col min="39" max="39" width="2.875" style="0" customWidth="1"/>
    <col min="40" max="50" width="2.625" style="0" customWidth="1"/>
    <col min="51" max="51" width="2.75390625" style="0" customWidth="1"/>
    <col min="52" max="52" width="2.625" style="0" customWidth="1"/>
    <col min="53" max="53" width="3.625" style="0" customWidth="1"/>
    <col min="54" max="54" width="2.625" style="0" customWidth="1"/>
    <col min="55" max="16384" width="9.125" style="15" customWidth="1"/>
  </cols>
  <sheetData>
    <row r="1" spans="1:53" ht="13.5" customHeight="1">
      <c r="A1" s="249" t="s">
        <v>188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8"/>
      <c r="N1" s="9"/>
      <c r="O1" s="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</row>
    <row r="2" spans="1:53" ht="12.75" customHeight="1">
      <c r="A2" s="10" t="s">
        <v>0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</row>
    <row r="3" spans="1:5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45" t="s">
        <v>177</v>
      </c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</row>
    <row r="4" spans="1:53" ht="15.75">
      <c r="A4" s="243" t="s">
        <v>6</v>
      </c>
      <c r="B4" s="243"/>
      <c r="C4" s="243"/>
      <c r="D4" s="243"/>
      <c r="E4" s="243"/>
      <c r="F4" s="243"/>
      <c r="G4" s="243"/>
      <c r="H4" s="243"/>
      <c r="I4" s="243"/>
      <c r="J4" s="243"/>
      <c r="K4" s="10"/>
      <c r="L4" s="246" t="s">
        <v>90</v>
      </c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11"/>
      <c r="AM4" s="247" t="s">
        <v>258</v>
      </c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</row>
    <row r="5" spans="1:53" ht="15.75">
      <c r="A5" s="242" t="s">
        <v>68</v>
      </c>
      <c r="B5" s="242"/>
      <c r="C5" s="242"/>
      <c r="D5" s="242"/>
      <c r="E5" s="242"/>
      <c r="F5" s="242"/>
      <c r="G5" s="242"/>
      <c r="H5" s="242"/>
      <c r="I5" s="242"/>
      <c r="J5" s="242"/>
      <c r="K5" s="10"/>
      <c r="L5" s="8"/>
      <c r="M5" s="230" t="s">
        <v>16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8"/>
      <c r="AM5" s="234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</row>
    <row r="6" spans="1:53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41" t="s">
        <v>15</v>
      </c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8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</row>
    <row r="7" spans="1:5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30" t="s">
        <v>17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8"/>
      <c r="AM7" s="225" t="s">
        <v>229</v>
      </c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</row>
    <row r="8" spans="1:5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8"/>
      <c r="AM8" s="225" t="s">
        <v>193</v>
      </c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53" ht="15.75">
      <c r="A9" s="238" t="s">
        <v>75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8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</row>
    <row r="10" spans="1:53" ht="15.75">
      <c r="A10" s="239" t="s">
        <v>189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8"/>
      <c r="AM10" s="225" t="s">
        <v>247</v>
      </c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</row>
    <row r="11" spans="1:53" ht="11.25" customHeight="1">
      <c r="A11" s="235" t="s">
        <v>172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8"/>
      <c r="AM11" s="224" t="s">
        <v>246</v>
      </c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</row>
    <row r="12" spans="1:53" ht="15.75" customHeight="1">
      <c r="A12" s="229" t="s">
        <v>194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8"/>
      <c r="AM12" s="236" t="s">
        <v>248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</row>
    <row r="13" spans="1:53" ht="10.5" customHeight="1">
      <c r="A13" s="230" t="s">
        <v>58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8"/>
      <c r="AM13" s="224" t="s">
        <v>240</v>
      </c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</row>
    <row r="14" spans="1:53" ht="15.75">
      <c r="A14" s="229" t="s">
        <v>245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0.5" customHeight="1">
      <c r="A15" s="230" t="s">
        <v>58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.75">
      <c r="A16" s="229" t="s">
        <v>238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0.5" customHeight="1">
      <c r="A17" s="230" t="s">
        <v>59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229" t="s">
        <v>187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0.5" customHeight="1">
      <c r="A19" s="230" t="s">
        <v>76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" thickBot="1">
      <c r="A20" s="233" t="s">
        <v>18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</row>
    <row r="21" spans="1:54" ht="12.75" customHeight="1" thickBot="1">
      <c r="A21" s="231" t="s">
        <v>1</v>
      </c>
      <c r="B21" s="118" t="s">
        <v>2</v>
      </c>
      <c r="C21" s="119"/>
      <c r="D21" s="119"/>
      <c r="E21" s="103"/>
      <c r="F21" s="118" t="s">
        <v>3</v>
      </c>
      <c r="G21" s="119"/>
      <c r="H21" s="119"/>
      <c r="I21" s="103"/>
      <c r="J21" s="118" t="s">
        <v>4</v>
      </c>
      <c r="K21" s="119"/>
      <c r="L21" s="119"/>
      <c r="M21" s="119"/>
      <c r="N21" s="103"/>
      <c r="O21" s="118" t="s">
        <v>5</v>
      </c>
      <c r="P21" s="119"/>
      <c r="Q21" s="119"/>
      <c r="R21" s="103"/>
      <c r="S21" s="118" t="s">
        <v>7</v>
      </c>
      <c r="T21" s="119"/>
      <c r="U21" s="119"/>
      <c r="V21" s="103"/>
      <c r="W21" s="118" t="s">
        <v>8</v>
      </c>
      <c r="X21" s="119"/>
      <c r="Y21" s="119"/>
      <c r="Z21" s="103"/>
      <c r="AA21" s="118" t="s">
        <v>9</v>
      </c>
      <c r="AB21" s="119"/>
      <c r="AC21" s="119"/>
      <c r="AD21" s="119"/>
      <c r="AE21" s="103"/>
      <c r="AF21" s="118" t="s">
        <v>10</v>
      </c>
      <c r="AG21" s="119"/>
      <c r="AH21" s="119"/>
      <c r="AI21" s="103"/>
      <c r="AJ21" s="118" t="s">
        <v>11</v>
      </c>
      <c r="AK21" s="119"/>
      <c r="AL21" s="119"/>
      <c r="AM21" s="119"/>
      <c r="AN21" s="103"/>
      <c r="AO21" s="118" t="s">
        <v>12</v>
      </c>
      <c r="AP21" s="119"/>
      <c r="AQ21" s="119"/>
      <c r="AR21" s="103"/>
      <c r="AS21" s="118" t="s">
        <v>14</v>
      </c>
      <c r="AT21" s="119"/>
      <c r="AU21" s="119"/>
      <c r="AV21" s="103"/>
      <c r="AW21" s="118" t="s">
        <v>13</v>
      </c>
      <c r="AX21" s="119"/>
      <c r="AY21" s="119"/>
      <c r="AZ21" s="119"/>
      <c r="BA21" s="103"/>
      <c r="BB21" s="15"/>
    </row>
    <row r="22" spans="1:54" ht="15" customHeight="1" thickBot="1">
      <c r="A22" s="232"/>
      <c r="B22" s="38">
        <v>1</v>
      </c>
      <c r="C22" s="38">
        <v>2</v>
      </c>
      <c r="D22" s="38">
        <v>3</v>
      </c>
      <c r="E22" s="38">
        <v>4</v>
      </c>
      <c r="F22" s="38">
        <v>5</v>
      </c>
      <c r="G22" s="38">
        <v>6</v>
      </c>
      <c r="H22" s="38">
        <v>7</v>
      </c>
      <c r="I22" s="38">
        <v>8</v>
      </c>
      <c r="J22" s="38">
        <v>9</v>
      </c>
      <c r="K22" s="38">
        <v>10</v>
      </c>
      <c r="L22" s="38">
        <v>11</v>
      </c>
      <c r="M22" s="38">
        <v>12</v>
      </c>
      <c r="N22" s="38">
        <v>13</v>
      </c>
      <c r="O22" s="38">
        <v>14</v>
      </c>
      <c r="P22" s="38">
        <v>15</v>
      </c>
      <c r="Q22" s="38">
        <v>16</v>
      </c>
      <c r="R22" s="38">
        <v>17</v>
      </c>
      <c r="S22" s="38">
        <v>18</v>
      </c>
      <c r="T22" s="38">
        <v>19</v>
      </c>
      <c r="U22" s="38">
        <v>20</v>
      </c>
      <c r="V22" s="38">
        <v>21</v>
      </c>
      <c r="W22" s="38">
        <v>22</v>
      </c>
      <c r="X22" s="38">
        <v>23</v>
      </c>
      <c r="Y22" s="38">
        <v>24</v>
      </c>
      <c r="Z22" s="38">
        <v>25</v>
      </c>
      <c r="AA22" s="38">
        <v>26</v>
      </c>
      <c r="AB22" s="38">
        <v>27</v>
      </c>
      <c r="AC22" s="38">
        <v>28</v>
      </c>
      <c r="AD22" s="38">
        <v>29</v>
      </c>
      <c r="AE22" s="38">
        <v>30</v>
      </c>
      <c r="AF22" s="38">
        <v>31</v>
      </c>
      <c r="AG22" s="38">
        <v>32</v>
      </c>
      <c r="AH22" s="38">
        <v>33</v>
      </c>
      <c r="AI22" s="38">
        <v>34</v>
      </c>
      <c r="AJ22" s="38">
        <v>35</v>
      </c>
      <c r="AK22" s="38">
        <v>36</v>
      </c>
      <c r="AL22" s="38">
        <v>37</v>
      </c>
      <c r="AM22" s="38">
        <v>38</v>
      </c>
      <c r="AN22" s="38">
        <v>39</v>
      </c>
      <c r="AO22" s="38">
        <v>40</v>
      </c>
      <c r="AP22" s="38">
        <v>41</v>
      </c>
      <c r="AQ22" s="38">
        <v>42</v>
      </c>
      <c r="AR22" s="38">
        <v>43</v>
      </c>
      <c r="AS22" s="38">
        <v>44</v>
      </c>
      <c r="AT22" s="38">
        <v>45</v>
      </c>
      <c r="AU22" s="38">
        <v>46</v>
      </c>
      <c r="AV22" s="38">
        <v>47</v>
      </c>
      <c r="AW22" s="38">
        <v>48</v>
      </c>
      <c r="AX22" s="38">
        <v>49</v>
      </c>
      <c r="AY22" s="38">
        <v>50</v>
      </c>
      <c r="AZ22" s="38">
        <v>51</v>
      </c>
      <c r="BA22" s="38">
        <v>52</v>
      </c>
      <c r="BB22" s="15"/>
    </row>
    <row r="23" spans="1:53" ht="12.75">
      <c r="A23" s="3">
        <v>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2.75">
      <c r="A24" s="3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.75">
      <c r="A25" s="3"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.75">
      <c r="A26" s="3">
        <v>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3">
        <v>5</v>
      </c>
      <c r="B27" s="3" t="s">
        <v>96</v>
      </c>
      <c r="C27" s="3" t="s">
        <v>96</v>
      </c>
      <c r="D27" s="3" t="s">
        <v>96</v>
      </c>
      <c r="E27" s="3" t="s">
        <v>96</v>
      </c>
      <c r="F27" s="3" t="s">
        <v>96</v>
      </c>
      <c r="G27" s="3" t="s">
        <v>96</v>
      </c>
      <c r="H27" s="3" t="s">
        <v>96</v>
      </c>
      <c r="I27" s="3" t="s">
        <v>96</v>
      </c>
      <c r="J27" s="3" t="s">
        <v>211</v>
      </c>
      <c r="K27" s="3" t="s">
        <v>211</v>
      </c>
      <c r="L27" s="3" t="s">
        <v>96</v>
      </c>
      <c r="M27" s="3" t="s">
        <v>96</v>
      </c>
      <c r="N27" s="3" t="s">
        <v>96</v>
      </c>
      <c r="O27" s="3" t="s">
        <v>96</v>
      </c>
      <c r="P27" s="3" t="s">
        <v>96</v>
      </c>
      <c r="Q27" s="3" t="s">
        <v>96</v>
      </c>
      <c r="R27" s="3" t="s">
        <v>97</v>
      </c>
      <c r="S27" s="3" t="s">
        <v>97</v>
      </c>
      <c r="T27" s="3" t="s">
        <v>97</v>
      </c>
      <c r="U27" s="3" t="s">
        <v>98</v>
      </c>
      <c r="V27" s="3" t="s">
        <v>98</v>
      </c>
      <c r="W27" s="3" t="s">
        <v>98</v>
      </c>
      <c r="X27" s="3" t="s">
        <v>98</v>
      </c>
      <c r="Y27" s="3" t="s">
        <v>99</v>
      </c>
      <c r="Z27" s="3" t="s">
        <v>99</v>
      </c>
      <c r="AA27" s="3" t="s">
        <v>99</v>
      </c>
      <c r="AB27" s="3" t="s">
        <v>99</v>
      </c>
      <c r="AC27" s="3" t="s">
        <v>96</v>
      </c>
      <c r="AD27" s="3" t="s">
        <v>96</v>
      </c>
      <c r="AE27" s="3" t="s">
        <v>96</v>
      </c>
      <c r="AF27" s="3" t="s">
        <v>96</v>
      </c>
      <c r="AG27" s="3" t="s">
        <v>96</v>
      </c>
      <c r="AH27" s="3" t="s">
        <v>96</v>
      </c>
      <c r="AI27" s="3" t="s">
        <v>96</v>
      </c>
      <c r="AJ27" s="3" t="s">
        <v>96</v>
      </c>
      <c r="AK27" s="3" t="s">
        <v>96</v>
      </c>
      <c r="AL27" s="3" t="s">
        <v>96</v>
      </c>
      <c r="AM27" s="3" t="s">
        <v>96</v>
      </c>
      <c r="AN27" s="3" t="s">
        <v>96</v>
      </c>
      <c r="AO27" s="3" t="s">
        <v>163</v>
      </c>
      <c r="AP27" s="3" t="s">
        <v>97</v>
      </c>
      <c r="AQ27" s="3" t="s">
        <v>100</v>
      </c>
      <c r="AR27" s="3" t="s">
        <v>98</v>
      </c>
      <c r="AS27" s="3" t="s">
        <v>98</v>
      </c>
      <c r="AT27" s="3" t="s">
        <v>98</v>
      </c>
      <c r="AU27" s="3" t="s">
        <v>98</v>
      </c>
      <c r="AV27" s="3" t="s">
        <v>98</v>
      </c>
      <c r="AW27" s="3" t="s">
        <v>98</v>
      </c>
      <c r="AX27" s="3" t="s">
        <v>98</v>
      </c>
      <c r="AY27" s="3" t="s">
        <v>98</v>
      </c>
      <c r="AZ27" s="3" t="s">
        <v>98</v>
      </c>
      <c r="BA27" s="3" t="s">
        <v>98</v>
      </c>
    </row>
    <row r="28" spans="1:53" ht="12.75">
      <c r="A28" s="3">
        <v>6</v>
      </c>
      <c r="B28" s="3" t="s">
        <v>99</v>
      </c>
      <c r="C28" s="3" t="s">
        <v>99</v>
      </c>
      <c r="D28" s="3" t="s">
        <v>99</v>
      </c>
      <c r="E28" s="3" t="s">
        <v>99</v>
      </c>
      <c r="F28" s="3" t="s">
        <v>96</v>
      </c>
      <c r="G28" s="3" t="s">
        <v>96</v>
      </c>
      <c r="H28" s="3" t="s">
        <v>96</v>
      </c>
      <c r="I28" s="3" t="s">
        <v>96</v>
      </c>
      <c r="J28" s="3" t="s">
        <v>96</v>
      </c>
      <c r="K28" s="3" t="s">
        <v>96</v>
      </c>
      <c r="L28" s="3" t="s">
        <v>96</v>
      </c>
      <c r="M28" s="3" t="s">
        <v>96</v>
      </c>
      <c r="N28" s="3" t="s">
        <v>99</v>
      </c>
      <c r="O28" s="3" t="s">
        <v>99</v>
      </c>
      <c r="P28" s="3" t="s">
        <v>99</v>
      </c>
      <c r="Q28" s="3" t="s">
        <v>99</v>
      </c>
      <c r="R28" s="3" t="s">
        <v>214</v>
      </c>
      <c r="S28" s="3" t="s">
        <v>214</v>
      </c>
      <c r="T28" s="3" t="s">
        <v>152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4.25">
      <c r="A29" s="208" t="s">
        <v>190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8"/>
      <c r="AA29" s="8"/>
      <c r="AB29" s="8"/>
      <c r="AC29" s="8"/>
      <c r="AD29" s="8"/>
      <c r="AE29" s="8"/>
      <c r="AF29" s="8"/>
      <c r="AG29" s="8"/>
      <c r="AH29" s="8"/>
      <c r="AI29" s="208" t="s">
        <v>29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</row>
    <row r="30" spans="1:53" ht="12.75" customHeight="1">
      <c r="A30" s="218" t="s">
        <v>1</v>
      </c>
      <c r="B30" s="220"/>
      <c r="C30" s="104" t="s">
        <v>21</v>
      </c>
      <c r="D30" s="216"/>
      <c r="E30" s="216"/>
      <c r="F30" s="101"/>
      <c r="G30" s="218" t="s">
        <v>22</v>
      </c>
      <c r="H30" s="219"/>
      <c r="I30" s="220"/>
      <c r="J30" s="218" t="s">
        <v>23</v>
      </c>
      <c r="K30" s="219"/>
      <c r="L30" s="220"/>
      <c r="M30" s="104" t="s">
        <v>81</v>
      </c>
      <c r="N30" s="216"/>
      <c r="O30" s="101"/>
      <c r="P30" s="104" t="s">
        <v>24</v>
      </c>
      <c r="Q30" s="216"/>
      <c r="R30" s="216"/>
      <c r="S30" s="101"/>
      <c r="T30" s="218" t="s">
        <v>25</v>
      </c>
      <c r="U30" s="219"/>
      <c r="V30" s="220"/>
      <c r="W30" s="218" t="s">
        <v>20</v>
      </c>
      <c r="X30" s="219"/>
      <c r="Y30" s="220"/>
      <c r="Z30" s="226" t="s">
        <v>64</v>
      </c>
      <c r="AA30" s="227"/>
      <c r="AB30" s="227"/>
      <c r="AC30" s="227"/>
      <c r="AD30" s="227"/>
      <c r="AE30" s="227"/>
      <c r="AF30" s="227"/>
      <c r="AG30" s="227"/>
      <c r="AH30" s="228"/>
      <c r="AI30" s="197" t="s">
        <v>32</v>
      </c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9"/>
      <c r="AV30" s="197" t="s">
        <v>31</v>
      </c>
      <c r="AW30" s="198"/>
      <c r="AX30" s="199"/>
      <c r="AY30" s="197" t="s">
        <v>30</v>
      </c>
      <c r="AZ30" s="198"/>
      <c r="BA30" s="199"/>
    </row>
    <row r="31" spans="1:53" ht="12.75" customHeight="1">
      <c r="A31" s="221"/>
      <c r="B31" s="223"/>
      <c r="C31" s="165"/>
      <c r="D31" s="217"/>
      <c r="E31" s="217"/>
      <c r="F31" s="166"/>
      <c r="G31" s="221"/>
      <c r="H31" s="222"/>
      <c r="I31" s="223"/>
      <c r="J31" s="221"/>
      <c r="K31" s="222"/>
      <c r="L31" s="223"/>
      <c r="M31" s="165"/>
      <c r="N31" s="217"/>
      <c r="O31" s="166"/>
      <c r="P31" s="165"/>
      <c r="Q31" s="217"/>
      <c r="R31" s="217"/>
      <c r="S31" s="166"/>
      <c r="T31" s="221"/>
      <c r="U31" s="222"/>
      <c r="V31" s="223"/>
      <c r="W31" s="221"/>
      <c r="X31" s="222"/>
      <c r="Y31" s="223"/>
      <c r="Z31" s="200" t="s">
        <v>27</v>
      </c>
      <c r="AA31" s="201"/>
      <c r="AB31" s="201"/>
      <c r="AC31" s="201"/>
      <c r="AD31" s="201"/>
      <c r="AE31" s="201"/>
      <c r="AF31" s="201"/>
      <c r="AG31" s="201"/>
      <c r="AH31" s="215"/>
      <c r="AI31" s="202" t="s">
        <v>143</v>
      </c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4"/>
      <c r="AV31" s="113">
        <v>9</v>
      </c>
      <c r="AW31" s="113"/>
      <c r="AX31" s="113"/>
      <c r="AY31" s="114">
        <v>2</v>
      </c>
      <c r="AZ31" s="114"/>
      <c r="BA31" s="114"/>
    </row>
    <row r="32" spans="1:53" ht="12.75" customHeight="1">
      <c r="A32" s="194">
        <v>1</v>
      </c>
      <c r="B32" s="196"/>
      <c r="C32" s="194"/>
      <c r="D32" s="195"/>
      <c r="E32" s="195"/>
      <c r="F32" s="196"/>
      <c r="G32" s="194"/>
      <c r="H32" s="195"/>
      <c r="I32" s="196"/>
      <c r="J32" s="194"/>
      <c r="K32" s="195"/>
      <c r="L32" s="196"/>
      <c r="M32" s="194"/>
      <c r="N32" s="195"/>
      <c r="O32" s="196"/>
      <c r="P32" s="194"/>
      <c r="Q32" s="195"/>
      <c r="R32" s="195"/>
      <c r="S32" s="196"/>
      <c r="T32" s="194"/>
      <c r="U32" s="195"/>
      <c r="V32" s="196"/>
      <c r="W32" s="212"/>
      <c r="X32" s="213"/>
      <c r="Y32" s="214"/>
      <c r="Z32" s="200" t="s">
        <v>26</v>
      </c>
      <c r="AA32" s="201"/>
      <c r="AB32" s="201"/>
      <c r="AC32" s="201"/>
      <c r="AD32" s="201"/>
      <c r="AE32" s="201"/>
      <c r="AF32" s="201"/>
      <c r="AG32" s="201"/>
      <c r="AH32" s="201"/>
      <c r="AI32" s="115" t="s">
        <v>142</v>
      </c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3">
        <v>10</v>
      </c>
      <c r="AW32" s="113"/>
      <c r="AX32" s="113"/>
      <c r="AY32" s="114">
        <v>4</v>
      </c>
      <c r="AZ32" s="114"/>
      <c r="BA32" s="114"/>
    </row>
    <row r="33" spans="1:53" ht="12.75" customHeight="1">
      <c r="A33" s="194">
        <v>2</v>
      </c>
      <c r="B33" s="196"/>
      <c r="C33" s="194"/>
      <c r="D33" s="195"/>
      <c r="E33" s="195"/>
      <c r="F33" s="196"/>
      <c r="G33" s="194"/>
      <c r="H33" s="195"/>
      <c r="I33" s="196"/>
      <c r="J33" s="194"/>
      <c r="K33" s="195"/>
      <c r="L33" s="196"/>
      <c r="M33" s="194"/>
      <c r="N33" s="195"/>
      <c r="O33" s="196"/>
      <c r="P33" s="194"/>
      <c r="Q33" s="195"/>
      <c r="R33" s="195"/>
      <c r="S33" s="196"/>
      <c r="T33" s="194"/>
      <c r="U33" s="195"/>
      <c r="V33" s="196"/>
      <c r="W33" s="212"/>
      <c r="X33" s="213"/>
      <c r="Y33" s="214"/>
      <c r="Z33" s="200" t="s">
        <v>28</v>
      </c>
      <c r="AA33" s="201"/>
      <c r="AB33" s="201"/>
      <c r="AC33" s="201"/>
      <c r="AD33" s="201"/>
      <c r="AE33" s="201"/>
      <c r="AF33" s="201"/>
      <c r="AG33" s="201"/>
      <c r="AH33" s="201"/>
      <c r="AI33" s="115" t="s">
        <v>142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3">
        <v>11</v>
      </c>
      <c r="AW33" s="113"/>
      <c r="AX33" s="113"/>
      <c r="AY33" s="114">
        <v>4</v>
      </c>
      <c r="AZ33" s="114"/>
      <c r="BA33" s="114"/>
    </row>
    <row r="34" spans="1:53" ht="12.75" customHeight="1">
      <c r="A34" s="194">
        <v>3</v>
      </c>
      <c r="B34" s="196"/>
      <c r="C34" s="194"/>
      <c r="D34" s="195"/>
      <c r="E34" s="195"/>
      <c r="F34" s="196"/>
      <c r="G34" s="194"/>
      <c r="H34" s="195"/>
      <c r="I34" s="196"/>
      <c r="J34" s="194"/>
      <c r="K34" s="195"/>
      <c r="L34" s="196"/>
      <c r="M34" s="194"/>
      <c r="N34" s="195"/>
      <c r="O34" s="196"/>
      <c r="P34" s="194"/>
      <c r="Q34" s="195"/>
      <c r="R34" s="195"/>
      <c r="S34" s="196"/>
      <c r="T34" s="194"/>
      <c r="U34" s="195"/>
      <c r="V34" s="196"/>
      <c r="W34" s="212"/>
      <c r="X34" s="213"/>
      <c r="Y34" s="214"/>
      <c r="Z34" s="200" t="s">
        <v>65</v>
      </c>
      <c r="AA34" s="201"/>
      <c r="AB34" s="201"/>
      <c r="AC34" s="201"/>
      <c r="AD34" s="201"/>
      <c r="AE34" s="201"/>
      <c r="AF34" s="201"/>
      <c r="AG34" s="201"/>
      <c r="AH34" s="201"/>
      <c r="AI34" s="205" t="s">
        <v>195</v>
      </c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7"/>
      <c r="AV34" s="113">
        <v>11</v>
      </c>
      <c r="AW34" s="113"/>
      <c r="AX34" s="113"/>
      <c r="AY34" s="114">
        <v>4</v>
      </c>
      <c r="AZ34" s="114"/>
      <c r="BA34" s="114"/>
    </row>
    <row r="35" spans="1:53" ht="12.75">
      <c r="A35" s="194">
        <v>4</v>
      </c>
      <c r="B35" s="196"/>
      <c r="C35" s="194"/>
      <c r="D35" s="195"/>
      <c r="E35" s="195"/>
      <c r="F35" s="196"/>
      <c r="G35" s="194"/>
      <c r="H35" s="195"/>
      <c r="I35" s="196"/>
      <c r="J35" s="194"/>
      <c r="K35" s="195"/>
      <c r="L35" s="196"/>
      <c r="M35" s="194"/>
      <c r="N35" s="195"/>
      <c r="O35" s="196"/>
      <c r="P35" s="194"/>
      <c r="Q35" s="195"/>
      <c r="R35" s="195"/>
      <c r="S35" s="196"/>
      <c r="T35" s="194"/>
      <c r="U35" s="195"/>
      <c r="V35" s="196"/>
      <c r="W35" s="212"/>
      <c r="X35" s="213"/>
      <c r="Y35" s="214"/>
      <c r="Z35" s="200" t="s">
        <v>80</v>
      </c>
      <c r="AA35" s="201"/>
      <c r="AB35" s="201"/>
      <c r="AC35" s="201"/>
      <c r="AD35" s="201"/>
      <c r="AE35" s="201"/>
      <c r="AF35" s="201"/>
      <c r="AG35" s="201"/>
      <c r="AH35" s="201"/>
      <c r="AI35" s="202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4"/>
      <c r="AV35" s="113"/>
      <c r="AW35" s="113"/>
      <c r="AX35" s="113"/>
      <c r="AY35" s="114"/>
      <c r="AZ35" s="114"/>
      <c r="BA35" s="114"/>
    </row>
    <row r="36" spans="1:53" ht="25.5" customHeight="1">
      <c r="A36" s="194">
        <v>5</v>
      </c>
      <c r="B36" s="196"/>
      <c r="C36" s="212">
        <v>28</v>
      </c>
      <c r="D36" s="213"/>
      <c r="E36" s="213"/>
      <c r="F36" s="214"/>
      <c r="G36" s="212">
        <v>6</v>
      </c>
      <c r="H36" s="213"/>
      <c r="I36" s="214"/>
      <c r="J36" s="212">
        <v>4</v>
      </c>
      <c r="K36" s="213"/>
      <c r="L36" s="214"/>
      <c r="M36" s="212"/>
      <c r="N36" s="213"/>
      <c r="O36" s="214"/>
      <c r="P36" s="212"/>
      <c r="Q36" s="213"/>
      <c r="R36" s="213"/>
      <c r="S36" s="214"/>
      <c r="T36" s="212">
        <v>14</v>
      </c>
      <c r="U36" s="213"/>
      <c r="V36" s="214"/>
      <c r="W36" s="212">
        <f>SUM(C36:V36)</f>
        <v>52</v>
      </c>
      <c r="X36" s="213"/>
      <c r="Y36" s="214"/>
      <c r="Z36" s="251" t="s">
        <v>89</v>
      </c>
      <c r="AA36" s="252"/>
      <c r="AB36" s="252"/>
      <c r="AC36" s="252"/>
      <c r="AD36" s="252"/>
      <c r="AE36" s="252"/>
      <c r="AF36" s="252"/>
      <c r="AG36" s="252"/>
      <c r="AH36" s="253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</row>
    <row r="37" spans="1:53" ht="19.5" customHeight="1">
      <c r="A37" s="194">
        <v>6</v>
      </c>
      <c r="B37" s="196"/>
      <c r="C37" s="212">
        <v>8</v>
      </c>
      <c r="D37" s="213"/>
      <c r="E37" s="213"/>
      <c r="F37" s="214"/>
      <c r="G37" s="212"/>
      <c r="H37" s="213"/>
      <c r="I37" s="214"/>
      <c r="J37" s="212">
        <v>8</v>
      </c>
      <c r="K37" s="213"/>
      <c r="L37" s="214"/>
      <c r="M37" s="212">
        <v>1</v>
      </c>
      <c r="N37" s="213"/>
      <c r="O37" s="214"/>
      <c r="P37" s="212">
        <v>1</v>
      </c>
      <c r="Q37" s="213"/>
      <c r="R37" s="213"/>
      <c r="S37" s="214"/>
      <c r="T37" s="212">
        <v>2</v>
      </c>
      <c r="U37" s="213"/>
      <c r="V37" s="214"/>
      <c r="W37" s="212">
        <f>SUM(C37:V37)</f>
        <v>20</v>
      </c>
      <c r="X37" s="213"/>
      <c r="Y37" s="214"/>
      <c r="Z37" s="201"/>
      <c r="AA37" s="201"/>
      <c r="AB37" s="201"/>
      <c r="AC37" s="201"/>
      <c r="AD37" s="201"/>
      <c r="AE37" s="201"/>
      <c r="AF37" s="201"/>
      <c r="AG37" s="201"/>
      <c r="AH37" s="215"/>
      <c r="AI37" s="293" t="s">
        <v>77</v>
      </c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1"/>
      <c r="AY37" s="197" t="s">
        <v>31</v>
      </c>
      <c r="AZ37" s="198"/>
      <c r="BA37" s="199"/>
    </row>
    <row r="38" spans="1:53" ht="12.75" customHeight="1">
      <c r="A38" s="194" t="s">
        <v>20</v>
      </c>
      <c r="B38" s="196"/>
      <c r="C38" s="212">
        <f>SUM(C32:C37)</f>
        <v>36</v>
      </c>
      <c r="D38" s="213"/>
      <c r="E38" s="213"/>
      <c r="F38" s="214"/>
      <c r="G38" s="212">
        <f>SUM(G32:G37)</f>
        <v>6</v>
      </c>
      <c r="H38" s="213"/>
      <c r="I38" s="214"/>
      <c r="J38" s="212">
        <f>SUM(J32:J37)</f>
        <v>12</v>
      </c>
      <c r="K38" s="213"/>
      <c r="L38" s="214"/>
      <c r="M38" s="212">
        <f>SUM(M32:M37)</f>
        <v>1</v>
      </c>
      <c r="N38" s="213"/>
      <c r="O38" s="214"/>
      <c r="P38" s="212">
        <v>2</v>
      </c>
      <c r="Q38" s="213"/>
      <c r="R38" s="213"/>
      <c r="S38" s="214"/>
      <c r="T38" s="212">
        <f>SUM(T32:T37)</f>
        <v>16</v>
      </c>
      <c r="U38" s="213"/>
      <c r="V38" s="214"/>
      <c r="W38" s="212">
        <f>SUM(C38:V38)</f>
        <v>73</v>
      </c>
      <c r="X38" s="213"/>
      <c r="Y38" s="214"/>
      <c r="Z38" s="13"/>
      <c r="AA38" s="13"/>
      <c r="AB38" s="13"/>
      <c r="AC38" s="13"/>
      <c r="AD38" s="13"/>
      <c r="AE38" s="13"/>
      <c r="AF38" s="13"/>
      <c r="AG38" s="13"/>
      <c r="AH38" s="13"/>
      <c r="AI38" s="184" t="s">
        <v>105</v>
      </c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1"/>
      <c r="AY38" s="114">
        <v>10</v>
      </c>
      <c r="AZ38" s="114"/>
      <c r="BA38" s="114"/>
    </row>
    <row r="39" spans="1:53" ht="12.75" customHeight="1">
      <c r="A39" s="35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3"/>
      <c r="AA39" s="13"/>
      <c r="AB39" s="13"/>
      <c r="AC39" s="13"/>
      <c r="AD39" s="13"/>
      <c r="AE39" s="13"/>
      <c r="AF39" s="13"/>
      <c r="AG39" s="13"/>
      <c r="AH39" s="13"/>
      <c r="AI39" s="184" t="s">
        <v>203</v>
      </c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185"/>
      <c r="AY39" s="114">
        <v>10</v>
      </c>
      <c r="AZ39" s="114"/>
      <c r="BA39" s="114"/>
    </row>
    <row r="40" spans="1:53" ht="12.75" customHeight="1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3"/>
      <c r="AA40" s="13"/>
      <c r="AB40" s="13"/>
      <c r="AC40" s="13"/>
      <c r="AD40" s="13"/>
      <c r="AE40" s="13"/>
      <c r="AF40" s="13"/>
      <c r="AG40" s="13"/>
      <c r="AH40" s="13"/>
      <c r="AI40" s="184" t="s">
        <v>196</v>
      </c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185"/>
      <c r="AY40" s="114">
        <v>11</v>
      </c>
      <c r="AZ40" s="114"/>
      <c r="BA40" s="114"/>
    </row>
    <row r="41" spans="1:55" ht="12.7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7"/>
      <c r="R41" s="257"/>
      <c r="S41" s="257"/>
      <c r="T41" s="257"/>
      <c r="U41" s="257"/>
      <c r="V41" s="257"/>
      <c r="W41" s="257"/>
      <c r="X41" s="257"/>
      <c r="Y41" s="257"/>
      <c r="Z41" s="13"/>
      <c r="AA41" s="13"/>
      <c r="AB41" s="13"/>
      <c r="AC41" s="13"/>
      <c r="AD41" s="13"/>
      <c r="AE41" s="13"/>
      <c r="AF41" s="13"/>
      <c r="AG41" s="13"/>
      <c r="AH41" s="13"/>
      <c r="BC41" s="27"/>
    </row>
    <row r="42" spans="1:53" ht="14.25">
      <c r="A42" s="233" t="s">
        <v>33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</row>
    <row r="43" spans="1:53" ht="15.75" customHeight="1">
      <c r="A43" s="188" t="s">
        <v>69</v>
      </c>
      <c r="B43" s="189"/>
      <c r="C43" s="107" t="s">
        <v>51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/>
      <c r="S43" s="107" t="s">
        <v>49</v>
      </c>
      <c r="T43" s="108"/>
      <c r="U43" s="108"/>
      <c r="V43" s="108"/>
      <c r="W43" s="108"/>
      <c r="X43" s="108"/>
      <c r="Y43" s="108"/>
      <c r="Z43" s="109"/>
      <c r="AA43" s="188" t="s">
        <v>48</v>
      </c>
      <c r="AB43" s="189"/>
      <c r="AC43" s="107" t="s">
        <v>47</v>
      </c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07" t="s">
        <v>66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9"/>
    </row>
    <row r="44" spans="1:53" ht="12.75">
      <c r="A44" s="190"/>
      <c r="B44" s="191"/>
      <c r="C44" s="261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62"/>
      <c r="S44" s="110"/>
      <c r="T44" s="111"/>
      <c r="U44" s="111"/>
      <c r="V44" s="111"/>
      <c r="W44" s="111"/>
      <c r="X44" s="111"/>
      <c r="Y44" s="111"/>
      <c r="Z44" s="112"/>
      <c r="AA44" s="190"/>
      <c r="AB44" s="191"/>
      <c r="AC44" s="110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</row>
    <row r="45" spans="1:53" ht="22.5" customHeight="1">
      <c r="A45" s="190"/>
      <c r="B45" s="191"/>
      <c r="C45" s="261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62"/>
      <c r="S45" s="188" t="s">
        <v>22</v>
      </c>
      <c r="T45" s="189"/>
      <c r="U45" s="188" t="s">
        <v>50</v>
      </c>
      <c r="V45" s="189"/>
      <c r="W45" s="188" t="s">
        <v>86</v>
      </c>
      <c r="X45" s="189"/>
      <c r="Y45" s="294" t="s">
        <v>60</v>
      </c>
      <c r="Z45" s="295"/>
      <c r="AA45" s="190"/>
      <c r="AB45" s="191"/>
      <c r="AC45" s="188" t="s">
        <v>46</v>
      </c>
      <c r="AD45" s="189"/>
      <c r="AE45" s="254" t="s">
        <v>45</v>
      </c>
      <c r="AF45" s="255"/>
      <c r="AG45" s="255"/>
      <c r="AH45" s="255"/>
      <c r="AI45" s="255"/>
      <c r="AJ45" s="255"/>
      <c r="AK45" s="255"/>
      <c r="AL45" s="255"/>
      <c r="AM45" s="256"/>
      <c r="AN45" s="294" t="s">
        <v>61</v>
      </c>
      <c r="AO45" s="295"/>
      <c r="AP45" s="105" t="s">
        <v>38</v>
      </c>
      <c r="AQ45" s="106"/>
      <c r="AR45" s="105" t="s">
        <v>39</v>
      </c>
      <c r="AS45" s="106"/>
      <c r="AT45" s="105" t="s">
        <v>37</v>
      </c>
      <c r="AU45" s="106"/>
      <c r="AV45" s="105" t="s">
        <v>36</v>
      </c>
      <c r="AW45" s="106"/>
      <c r="AX45" s="105" t="s">
        <v>35</v>
      </c>
      <c r="AY45" s="106"/>
      <c r="AZ45" s="105" t="s">
        <v>34</v>
      </c>
      <c r="BA45" s="106"/>
    </row>
    <row r="46" spans="1:53" ht="12.75">
      <c r="A46" s="190"/>
      <c r="B46" s="191"/>
      <c r="C46" s="261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62"/>
      <c r="S46" s="190"/>
      <c r="T46" s="191"/>
      <c r="U46" s="190"/>
      <c r="V46" s="191"/>
      <c r="W46" s="190"/>
      <c r="X46" s="191"/>
      <c r="Y46" s="296"/>
      <c r="Z46" s="297"/>
      <c r="AA46" s="190"/>
      <c r="AB46" s="191"/>
      <c r="AC46" s="190"/>
      <c r="AD46" s="191"/>
      <c r="AE46" s="188" t="s">
        <v>44</v>
      </c>
      <c r="AF46" s="189"/>
      <c r="AG46" s="254" t="s">
        <v>43</v>
      </c>
      <c r="AH46" s="255"/>
      <c r="AI46" s="255"/>
      <c r="AJ46" s="255"/>
      <c r="AK46" s="255"/>
      <c r="AL46" s="255"/>
      <c r="AM46" s="256"/>
      <c r="AN46" s="296"/>
      <c r="AO46" s="297"/>
      <c r="AP46" s="254" t="s">
        <v>40</v>
      </c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6"/>
    </row>
    <row r="47" spans="1:53" ht="21.75" customHeight="1">
      <c r="A47" s="190"/>
      <c r="B47" s="191"/>
      <c r="C47" s="261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62"/>
      <c r="S47" s="190"/>
      <c r="T47" s="191"/>
      <c r="U47" s="190"/>
      <c r="V47" s="191"/>
      <c r="W47" s="190"/>
      <c r="X47" s="191"/>
      <c r="Y47" s="296"/>
      <c r="Z47" s="297"/>
      <c r="AA47" s="190"/>
      <c r="AB47" s="191"/>
      <c r="AC47" s="190"/>
      <c r="AD47" s="191"/>
      <c r="AE47" s="190"/>
      <c r="AF47" s="191"/>
      <c r="AG47" s="188" t="s">
        <v>42</v>
      </c>
      <c r="AH47" s="189"/>
      <c r="AI47" s="188" t="s">
        <v>87</v>
      </c>
      <c r="AJ47" s="189"/>
      <c r="AK47" s="188" t="s">
        <v>88</v>
      </c>
      <c r="AL47" s="189"/>
      <c r="AM47" s="209" t="s">
        <v>62</v>
      </c>
      <c r="AN47" s="296"/>
      <c r="AO47" s="297"/>
      <c r="AP47" s="14">
        <v>1</v>
      </c>
      <c r="AQ47" s="14">
        <v>2</v>
      </c>
      <c r="AR47" s="14">
        <v>3</v>
      </c>
      <c r="AS47" s="14">
        <v>4</v>
      </c>
      <c r="AT47" s="14">
        <v>5</v>
      </c>
      <c r="AU47" s="14">
        <v>6</v>
      </c>
      <c r="AV47" s="14">
        <v>7</v>
      </c>
      <c r="AW47" s="14">
        <v>8</v>
      </c>
      <c r="AX47" s="14">
        <v>9</v>
      </c>
      <c r="AY47" s="14">
        <v>10</v>
      </c>
      <c r="AZ47" s="14">
        <v>11</v>
      </c>
      <c r="BA47" s="14">
        <v>12</v>
      </c>
    </row>
    <row r="48" spans="1:53" ht="21.75" customHeight="1">
      <c r="A48" s="190"/>
      <c r="B48" s="191"/>
      <c r="C48" s="261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62"/>
      <c r="S48" s="190"/>
      <c r="T48" s="191"/>
      <c r="U48" s="190"/>
      <c r="V48" s="191"/>
      <c r="W48" s="190"/>
      <c r="X48" s="191"/>
      <c r="Y48" s="296"/>
      <c r="Z48" s="297"/>
      <c r="AA48" s="190"/>
      <c r="AB48" s="191"/>
      <c r="AC48" s="190"/>
      <c r="AD48" s="191"/>
      <c r="AE48" s="190"/>
      <c r="AF48" s="191"/>
      <c r="AG48" s="190"/>
      <c r="AH48" s="191"/>
      <c r="AI48" s="190"/>
      <c r="AJ48" s="191"/>
      <c r="AK48" s="190"/>
      <c r="AL48" s="191"/>
      <c r="AM48" s="210"/>
      <c r="AN48" s="296"/>
      <c r="AO48" s="297"/>
      <c r="AP48" s="254" t="s">
        <v>41</v>
      </c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6"/>
    </row>
    <row r="49" spans="1:53" ht="21" customHeight="1">
      <c r="A49" s="192"/>
      <c r="B49" s="193"/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2"/>
      <c r="S49" s="192"/>
      <c r="T49" s="193"/>
      <c r="U49" s="192"/>
      <c r="V49" s="193"/>
      <c r="W49" s="192"/>
      <c r="X49" s="193"/>
      <c r="Y49" s="298"/>
      <c r="Z49" s="299"/>
      <c r="AA49" s="192"/>
      <c r="AB49" s="193"/>
      <c r="AC49" s="192"/>
      <c r="AD49" s="193"/>
      <c r="AE49" s="192"/>
      <c r="AF49" s="193"/>
      <c r="AG49" s="192"/>
      <c r="AH49" s="193"/>
      <c r="AI49" s="192"/>
      <c r="AJ49" s="193"/>
      <c r="AK49" s="192"/>
      <c r="AL49" s="193"/>
      <c r="AM49" s="211"/>
      <c r="AN49" s="298"/>
      <c r="AO49" s="299"/>
      <c r="AP49" s="14"/>
      <c r="AQ49" s="14"/>
      <c r="AR49" s="14"/>
      <c r="AS49" s="14"/>
      <c r="AT49" s="14"/>
      <c r="AU49" s="14"/>
      <c r="AV49" s="14"/>
      <c r="AW49" s="14"/>
      <c r="AX49" s="1">
        <v>16</v>
      </c>
      <c r="AY49" s="1">
        <v>12</v>
      </c>
      <c r="AZ49" s="1">
        <v>8</v>
      </c>
      <c r="BA49" s="1"/>
    </row>
    <row r="50" spans="1:53" ht="14.25">
      <c r="A50" s="263" t="s">
        <v>52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</row>
    <row r="51" spans="1:53" ht="14.25" customHeight="1">
      <c r="A51" s="91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</row>
    <row r="52" spans="1:53" ht="14.25" customHeight="1">
      <c r="A52" s="184">
        <v>1</v>
      </c>
      <c r="B52" s="185"/>
      <c r="C52" s="121" t="s">
        <v>191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0"/>
      <c r="S52" s="82"/>
      <c r="T52" s="83"/>
      <c r="U52" s="82" t="s">
        <v>153</v>
      </c>
      <c r="V52" s="83"/>
      <c r="W52" s="82"/>
      <c r="X52" s="83"/>
      <c r="Y52" s="82"/>
      <c r="Z52" s="83"/>
      <c r="AA52" s="105">
        <v>3</v>
      </c>
      <c r="AB52" s="106"/>
      <c r="AC52" s="105">
        <f>SUM(AE52,AN52)</f>
        <v>90</v>
      </c>
      <c r="AD52" s="106"/>
      <c r="AE52" s="105">
        <v>16</v>
      </c>
      <c r="AF52" s="106"/>
      <c r="AG52" s="105">
        <v>16</v>
      </c>
      <c r="AH52" s="106"/>
      <c r="AI52" s="105"/>
      <c r="AJ52" s="106"/>
      <c r="AK52" s="105"/>
      <c r="AL52" s="106"/>
      <c r="AM52" s="14"/>
      <c r="AN52" s="105">
        <v>74</v>
      </c>
      <c r="AO52" s="106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>
        <v>2</v>
      </c>
      <c r="BA52" s="1"/>
    </row>
    <row r="53" spans="1:53" ht="12.75" customHeight="1">
      <c r="A53" s="149" t="s">
        <v>70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  <c r="S53" s="99"/>
      <c r="T53" s="92"/>
      <c r="U53" s="99"/>
      <c r="V53" s="92"/>
      <c r="W53" s="99"/>
      <c r="X53" s="92"/>
      <c r="Y53" s="99"/>
      <c r="Z53" s="92"/>
      <c r="AA53" s="116">
        <f>SUM(AA52:AA52)</f>
        <v>3</v>
      </c>
      <c r="AB53" s="117"/>
      <c r="AC53" s="116">
        <f>SUM(AC52:AC52)</f>
        <v>90</v>
      </c>
      <c r="AD53" s="117"/>
      <c r="AE53" s="149">
        <f>SUM(AE52:AE52)</f>
        <v>16</v>
      </c>
      <c r="AF53" s="151"/>
      <c r="AG53" s="149">
        <f>SUM(AG52:AG52)</f>
        <v>16</v>
      </c>
      <c r="AH53" s="151"/>
      <c r="AI53" s="149"/>
      <c r="AJ53" s="151"/>
      <c r="AK53" s="149"/>
      <c r="AL53" s="151"/>
      <c r="AM53" s="29"/>
      <c r="AN53" s="149">
        <f>SUM(AN52:AN52)</f>
        <v>74</v>
      </c>
      <c r="AO53" s="151"/>
      <c r="AP53" s="16"/>
      <c r="AQ53" s="16"/>
      <c r="AR53" s="16"/>
      <c r="AS53" s="16"/>
      <c r="AT53" s="16"/>
      <c r="AU53" s="16"/>
      <c r="AV53" s="16"/>
      <c r="AW53" s="16"/>
      <c r="AX53" s="16">
        <v>1</v>
      </c>
      <c r="AY53" s="16">
        <v>2</v>
      </c>
      <c r="AZ53" s="16">
        <v>3</v>
      </c>
      <c r="BA53" s="16"/>
    </row>
    <row r="54" spans="1:53" ht="12.75" customHeight="1">
      <c r="A54" s="152" t="s">
        <v>149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4"/>
    </row>
    <row r="55" spans="1:53" ht="12.75" customHeight="1">
      <c r="A55" s="184">
        <v>1</v>
      </c>
      <c r="B55" s="185"/>
      <c r="C55" s="121" t="s">
        <v>145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/>
      <c r="S55" s="82" t="s">
        <v>144</v>
      </c>
      <c r="T55" s="83"/>
      <c r="U55" s="82"/>
      <c r="V55" s="83"/>
      <c r="W55" s="82"/>
      <c r="X55" s="83"/>
      <c r="Y55" s="82"/>
      <c r="Z55" s="83"/>
      <c r="AA55" s="105">
        <v>3</v>
      </c>
      <c r="AB55" s="106"/>
      <c r="AC55" s="105">
        <f>SUM(AE55,AN55)</f>
        <v>90</v>
      </c>
      <c r="AD55" s="106"/>
      <c r="AE55" s="105">
        <v>16</v>
      </c>
      <c r="AF55" s="106"/>
      <c r="AG55" s="105">
        <v>16</v>
      </c>
      <c r="AH55" s="106"/>
      <c r="AI55" s="105"/>
      <c r="AJ55" s="106"/>
      <c r="AK55" s="105"/>
      <c r="AL55" s="106"/>
      <c r="AM55" s="14"/>
      <c r="AN55" s="105">
        <v>74</v>
      </c>
      <c r="AO55" s="106"/>
      <c r="AP55" s="14"/>
      <c r="AQ55" s="14"/>
      <c r="AR55" s="14"/>
      <c r="AS55" s="14"/>
      <c r="AT55" s="14"/>
      <c r="AU55" s="14"/>
      <c r="AV55" s="14"/>
      <c r="AW55" s="14"/>
      <c r="AX55" s="14">
        <v>1</v>
      </c>
      <c r="AY55" s="14"/>
      <c r="AZ55" s="14"/>
      <c r="BA55" s="14"/>
    </row>
    <row r="56" spans="1:53" ht="12.75" customHeight="1">
      <c r="A56" s="184">
        <v>2</v>
      </c>
      <c r="B56" s="185"/>
      <c r="C56" s="121" t="s">
        <v>146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82" t="s">
        <v>144</v>
      </c>
      <c r="T56" s="83"/>
      <c r="U56" s="82"/>
      <c r="V56" s="83"/>
      <c r="W56" s="82"/>
      <c r="X56" s="83"/>
      <c r="Y56" s="82"/>
      <c r="Z56" s="83"/>
      <c r="AA56" s="105">
        <v>3</v>
      </c>
      <c r="AB56" s="106"/>
      <c r="AC56" s="105">
        <f>SUM(AE56,AN56)</f>
        <v>90</v>
      </c>
      <c r="AD56" s="106"/>
      <c r="AE56" s="105">
        <f>SUM(AG56:AL56)</f>
        <v>32</v>
      </c>
      <c r="AF56" s="106"/>
      <c r="AG56" s="105">
        <v>32</v>
      </c>
      <c r="AH56" s="106"/>
      <c r="AI56" s="105"/>
      <c r="AJ56" s="106"/>
      <c r="AK56" s="105"/>
      <c r="AL56" s="106"/>
      <c r="AM56" s="14"/>
      <c r="AN56" s="105">
        <v>58</v>
      </c>
      <c r="AO56" s="106"/>
      <c r="AP56" s="14"/>
      <c r="AQ56" s="14"/>
      <c r="AR56" s="14"/>
      <c r="AS56" s="14"/>
      <c r="AT56" s="14"/>
      <c r="AU56" s="14"/>
      <c r="AV56" s="14"/>
      <c r="AW56" s="14"/>
      <c r="AX56" s="14">
        <v>2</v>
      </c>
      <c r="AY56" s="14"/>
      <c r="AZ56" s="14"/>
      <c r="BA56" s="14"/>
    </row>
    <row r="57" spans="1:53" ht="12.75" customHeight="1">
      <c r="A57" s="149" t="s">
        <v>71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/>
      <c r="S57" s="99"/>
      <c r="T57" s="92"/>
      <c r="U57" s="99"/>
      <c r="V57" s="92"/>
      <c r="W57" s="99"/>
      <c r="X57" s="92"/>
      <c r="Y57" s="99"/>
      <c r="Z57" s="92"/>
      <c r="AA57" s="116">
        <f>SUM(AA55:AA56)</f>
        <v>6</v>
      </c>
      <c r="AB57" s="117"/>
      <c r="AC57" s="116">
        <f>SUM(AC55:AC56)</f>
        <v>180</v>
      </c>
      <c r="AD57" s="117"/>
      <c r="AE57" s="116">
        <f>SUM(AE55:AE56)</f>
        <v>48</v>
      </c>
      <c r="AF57" s="117"/>
      <c r="AG57" s="116">
        <f>SUM(AG55:AG56)</f>
        <v>48</v>
      </c>
      <c r="AH57" s="117"/>
      <c r="AI57" s="116"/>
      <c r="AJ57" s="117"/>
      <c r="AK57" s="116"/>
      <c r="AL57" s="117"/>
      <c r="AM57" s="16"/>
      <c r="AN57" s="116">
        <f>SUM(AN55:AN56)</f>
        <v>132</v>
      </c>
      <c r="AO57" s="117"/>
      <c r="AP57" s="16"/>
      <c r="AQ57" s="16"/>
      <c r="AR57" s="16"/>
      <c r="AS57" s="16"/>
      <c r="AT57" s="16"/>
      <c r="AU57" s="16"/>
      <c r="AV57" s="16"/>
      <c r="AW57" s="16"/>
      <c r="AX57" s="16">
        <f>SUM(AX55:AX56)</f>
        <v>3</v>
      </c>
      <c r="AY57" s="16"/>
      <c r="AZ57" s="16"/>
      <c r="BA57" s="16"/>
    </row>
    <row r="58" spans="1:53" ht="12.75" customHeight="1">
      <c r="A58" s="153" t="s">
        <v>150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</row>
    <row r="59" spans="1:53" ht="12.75" customHeight="1">
      <c r="A59" s="184">
        <v>1</v>
      </c>
      <c r="B59" s="185"/>
      <c r="C59" s="121" t="s">
        <v>118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3"/>
      <c r="S59" s="82" t="s">
        <v>147</v>
      </c>
      <c r="T59" s="83"/>
      <c r="U59" s="82" t="s">
        <v>144</v>
      </c>
      <c r="V59" s="83"/>
      <c r="W59" s="82" t="s">
        <v>184</v>
      </c>
      <c r="X59" s="83"/>
      <c r="Y59" s="82"/>
      <c r="Z59" s="83"/>
      <c r="AA59" s="105">
        <v>12</v>
      </c>
      <c r="AB59" s="106"/>
      <c r="AC59" s="105">
        <f aca="true" t="shared" si="0" ref="AC59:AC65">SUM(AE59,AN59)</f>
        <v>360</v>
      </c>
      <c r="AD59" s="106"/>
      <c r="AE59" s="105">
        <f>SUM(AG59:AL59)</f>
        <v>112</v>
      </c>
      <c r="AF59" s="106"/>
      <c r="AG59" s="105"/>
      <c r="AH59" s="106"/>
      <c r="AI59" s="105"/>
      <c r="AJ59" s="106"/>
      <c r="AK59" s="105">
        <v>112</v>
      </c>
      <c r="AL59" s="106"/>
      <c r="AM59" s="14"/>
      <c r="AN59" s="105">
        <v>248</v>
      </c>
      <c r="AO59" s="106"/>
      <c r="AP59" s="14"/>
      <c r="AQ59" s="14"/>
      <c r="AR59" s="14"/>
      <c r="AS59" s="14"/>
      <c r="AT59" s="14"/>
      <c r="AU59" s="14"/>
      <c r="AV59" s="14"/>
      <c r="AW59" s="14"/>
      <c r="AX59" s="14">
        <v>4</v>
      </c>
      <c r="AY59" s="14">
        <v>4</v>
      </c>
      <c r="AZ59" s="14"/>
      <c r="BA59" s="14"/>
    </row>
    <row r="60" spans="1:53" ht="12.75" customHeight="1">
      <c r="A60" s="184">
        <v>2</v>
      </c>
      <c r="B60" s="185"/>
      <c r="C60" s="121" t="s">
        <v>119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82" t="s">
        <v>147</v>
      </c>
      <c r="T60" s="83"/>
      <c r="U60" s="82" t="s">
        <v>144</v>
      </c>
      <c r="V60" s="83"/>
      <c r="W60" s="82" t="s">
        <v>184</v>
      </c>
      <c r="X60" s="83"/>
      <c r="Y60" s="82"/>
      <c r="Z60" s="83"/>
      <c r="AA60" s="105">
        <v>11</v>
      </c>
      <c r="AB60" s="106"/>
      <c r="AC60" s="105">
        <f t="shared" si="0"/>
        <v>330</v>
      </c>
      <c r="AD60" s="106"/>
      <c r="AE60" s="105">
        <f>SUM(AG60:AL60)</f>
        <v>80</v>
      </c>
      <c r="AF60" s="106"/>
      <c r="AG60" s="105"/>
      <c r="AH60" s="106"/>
      <c r="AI60" s="105"/>
      <c r="AJ60" s="106"/>
      <c r="AK60" s="105">
        <v>80</v>
      </c>
      <c r="AL60" s="106"/>
      <c r="AM60" s="14"/>
      <c r="AN60" s="105">
        <v>250</v>
      </c>
      <c r="AO60" s="106"/>
      <c r="AP60" s="14"/>
      <c r="AQ60" s="14"/>
      <c r="AR60" s="14"/>
      <c r="AS60" s="14"/>
      <c r="AT60" s="14"/>
      <c r="AU60" s="14"/>
      <c r="AV60" s="14"/>
      <c r="AW60" s="14"/>
      <c r="AX60" s="14">
        <v>2</v>
      </c>
      <c r="AY60" s="14">
        <v>4</v>
      </c>
      <c r="AZ60" s="14"/>
      <c r="BA60" s="14"/>
    </row>
    <row r="61" spans="1:53" ht="12.75" customHeight="1">
      <c r="A61" s="184">
        <v>3</v>
      </c>
      <c r="B61" s="185"/>
      <c r="C61" s="121" t="s">
        <v>116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3"/>
      <c r="S61" s="82" t="s">
        <v>147</v>
      </c>
      <c r="T61" s="83"/>
      <c r="U61" s="82" t="s">
        <v>144</v>
      </c>
      <c r="V61" s="83"/>
      <c r="W61" s="82" t="s">
        <v>184</v>
      </c>
      <c r="X61" s="83"/>
      <c r="Y61" s="82"/>
      <c r="Z61" s="83"/>
      <c r="AA61" s="105">
        <v>6</v>
      </c>
      <c r="AB61" s="106"/>
      <c r="AC61" s="105">
        <f t="shared" si="0"/>
        <v>180</v>
      </c>
      <c r="AD61" s="106"/>
      <c r="AE61" s="105">
        <f>SUM(AG61:AL61)</f>
        <v>56</v>
      </c>
      <c r="AF61" s="106"/>
      <c r="AG61" s="105"/>
      <c r="AH61" s="106"/>
      <c r="AI61" s="105"/>
      <c r="AJ61" s="106"/>
      <c r="AK61" s="105">
        <v>56</v>
      </c>
      <c r="AL61" s="106"/>
      <c r="AM61" s="14"/>
      <c r="AN61" s="105">
        <v>124</v>
      </c>
      <c r="AO61" s="106"/>
      <c r="AP61" s="14"/>
      <c r="AQ61" s="14"/>
      <c r="AR61" s="14"/>
      <c r="AS61" s="14"/>
      <c r="AT61" s="14"/>
      <c r="AU61" s="14"/>
      <c r="AV61" s="14"/>
      <c r="AW61" s="14"/>
      <c r="AX61" s="14">
        <v>2</v>
      </c>
      <c r="AY61" s="14">
        <v>2</v>
      </c>
      <c r="AZ61" s="14"/>
      <c r="BA61" s="14"/>
    </row>
    <row r="62" spans="1:53" ht="12.75" customHeight="1">
      <c r="A62" s="184">
        <v>4</v>
      </c>
      <c r="B62" s="185"/>
      <c r="C62" s="121" t="s">
        <v>117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3"/>
      <c r="S62" s="82"/>
      <c r="T62" s="83"/>
      <c r="U62" s="82" t="s">
        <v>224</v>
      </c>
      <c r="V62" s="83"/>
      <c r="W62" s="82" t="s">
        <v>184</v>
      </c>
      <c r="X62" s="83"/>
      <c r="Y62" s="82"/>
      <c r="Z62" s="83"/>
      <c r="AA62" s="105">
        <v>6</v>
      </c>
      <c r="AB62" s="106"/>
      <c r="AC62" s="105">
        <f t="shared" si="0"/>
        <v>180</v>
      </c>
      <c r="AD62" s="106"/>
      <c r="AE62" s="105">
        <f>SUM(AG62:AL62)</f>
        <v>56</v>
      </c>
      <c r="AF62" s="106"/>
      <c r="AG62" s="105"/>
      <c r="AH62" s="106"/>
      <c r="AI62" s="105"/>
      <c r="AJ62" s="106"/>
      <c r="AK62" s="105">
        <v>56</v>
      </c>
      <c r="AL62" s="106"/>
      <c r="AM62" s="14"/>
      <c r="AN62" s="105">
        <v>124</v>
      </c>
      <c r="AO62" s="106"/>
      <c r="AP62" s="14"/>
      <c r="AQ62" s="14"/>
      <c r="AR62" s="14"/>
      <c r="AS62" s="14"/>
      <c r="AT62" s="14"/>
      <c r="AU62" s="14"/>
      <c r="AV62" s="14"/>
      <c r="AW62" s="14"/>
      <c r="AX62" s="14">
        <v>2</v>
      </c>
      <c r="AY62" s="14">
        <v>2</v>
      </c>
      <c r="AZ62" s="14"/>
      <c r="BA62" s="14"/>
    </row>
    <row r="63" spans="1:53" ht="12.75" customHeight="1">
      <c r="A63" s="184">
        <v>6</v>
      </c>
      <c r="B63" s="185"/>
      <c r="C63" s="121" t="s">
        <v>148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82" t="s">
        <v>153</v>
      </c>
      <c r="T63" s="83"/>
      <c r="U63" s="82" t="s">
        <v>147</v>
      </c>
      <c r="V63" s="83"/>
      <c r="W63" s="82"/>
      <c r="X63" s="83"/>
      <c r="Y63" s="82"/>
      <c r="Z63" s="83"/>
      <c r="AA63" s="105">
        <v>12</v>
      </c>
      <c r="AB63" s="106"/>
      <c r="AC63" s="105">
        <f t="shared" si="0"/>
        <v>360</v>
      </c>
      <c r="AD63" s="106"/>
      <c r="AE63" s="105">
        <f>SUM(AG63:AL63)</f>
        <v>108</v>
      </c>
      <c r="AF63" s="106"/>
      <c r="AG63" s="105"/>
      <c r="AH63" s="106"/>
      <c r="AI63" s="105"/>
      <c r="AJ63" s="106"/>
      <c r="AK63" s="105">
        <v>108</v>
      </c>
      <c r="AL63" s="106"/>
      <c r="AM63" s="14"/>
      <c r="AN63" s="105">
        <v>252</v>
      </c>
      <c r="AO63" s="106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ht="12.75" customHeight="1">
      <c r="A64" s="184">
        <v>7</v>
      </c>
      <c r="B64" s="185"/>
      <c r="C64" s="121" t="s">
        <v>162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82" t="s">
        <v>144</v>
      </c>
      <c r="T64" s="83"/>
      <c r="U64" s="82"/>
      <c r="V64" s="83"/>
      <c r="W64" s="82"/>
      <c r="X64" s="83"/>
      <c r="Y64" s="82"/>
      <c r="Z64" s="83"/>
      <c r="AA64" s="105">
        <v>5</v>
      </c>
      <c r="AB64" s="106"/>
      <c r="AC64" s="105">
        <f t="shared" si="0"/>
        <v>150</v>
      </c>
      <c r="AD64" s="106"/>
      <c r="AE64" s="105"/>
      <c r="AF64" s="106"/>
      <c r="AG64" s="105"/>
      <c r="AH64" s="106"/>
      <c r="AI64" s="105"/>
      <c r="AJ64" s="106"/>
      <c r="AK64" s="105"/>
      <c r="AL64" s="106"/>
      <c r="AM64" s="14"/>
      <c r="AN64" s="105">
        <v>150</v>
      </c>
      <c r="AO64" s="106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ht="12.75" customHeight="1">
      <c r="A65" s="184">
        <v>8</v>
      </c>
      <c r="B65" s="185"/>
      <c r="C65" s="121" t="s">
        <v>197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82" t="s">
        <v>153</v>
      </c>
      <c r="T65" s="83"/>
      <c r="U65" s="82"/>
      <c r="V65" s="83"/>
      <c r="W65" s="82"/>
      <c r="X65" s="83"/>
      <c r="Y65" s="82"/>
      <c r="Z65" s="83"/>
      <c r="AA65" s="105">
        <v>6</v>
      </c>
      <c r="AB65" s="106"/>
      <c r="AC65" s="105">
        <f t="shared" si="0"/>
        <v>180</v>
      </c>
      <c r="AD65" s="106"/>
      <c r="AE65" s="105"/>
      <c r="AF65" s="106"/>
      <c r="AG65" s="105"/>
      <c r="AH65" s="106"/>
      <c r="AI65" s="105"/>
      <c r="AJ65" s="106"/>
      <c r="AK65" s="105"/>
      <c r="AL65" s="106"/>
      <c r="AM65" s="14"/>
      <c r="AN65" s="105">
        <v>180</v>
      </c>
      <c r="AO65" s="106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ht="12.75" customHeight="1">
      <c r="A66" s="149" t="s">
        <v>72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1"/>
      <c r="S66" s="99"/>
      <c r="T66" s="92"/>
      <c r="U66" s="99"/>
      <c r="V66" s="92"/>
      <c r="W66" s="99">
        <v>16</v>
      </c>
      <c r="X66" s="92"/>
      <c r="Y66" s="99"/>
      <c r="Z66" s="92"/>
      <c r="AA66" s="99">
        <f>SUM(AA59:AA65)</f>
        <v>58</v>
      </c>
      <c r="AB66" s="92"/>
      <c r="AC66" s="99">
        <f>SUM(AC59:AC65)</f>
        <v>1740</v>
      </c>
      <c r="AD66" s="92"/>
      <c r="AE66" s="99">
        <f>SUM(AE59:AE65)</f>
        <v>412</v>
      </c>
      <c r="AF66" s="92"/>
      <c r="AG66" s="99"/>
      <c r="AH66" s="92"/>
      <c r="AI66" s="99"/>
      <c r="AJ66" s="92"/>
      <c r="AK66" s="99">
        <f>SUM(AK59:AK65)</f>
        <v>412</v>
      </c>
      <c r="AL66" s="92"/>
      <c r="AM66" s="16"/>
      <c r="AN66" s="116">
        <f>SUM(AN59:AN65)</f>
        <v>1328</v>
      </c>
      <c r="AO66" s="117"/>
      <c r="AP66" s="16"/>
      <c r="AQ66" s="16"/>
      <c r="AR66" s="16"/>
      <c r="AS66" s="16"/>
      <c r="AT66" s="16"/>
      <c r="AU66" s="16"/>
      <c r="AV66" s="16"/>
      <c r="AW66" s="16"/>
      <c r="AX66" s="16">
        <f>SUM(AX59:AX65)</f>
        <v>10</v>
      </c>
      <c r="AY66" s="16">
        <f>SUM(AY59:AY65)</f>
        <v>12</v>
      </c>
      <c r="AZ66" s="16">
        <f>SUM(AZ59:AZ65)</f>
        <v>0</v>
      </c>
      <c r="BA66" s="16"/>
    </row>
    <row r="67" spans="1:53" ht="12.75" customHeight="1">
      <c r="A67" s="149" t="s">
        <v>73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1"/>
      <c r="S67" s="99"/>
      <c r="T67" s="92"/>
      <c r="U67" s="99"/>
      <c r="V67" s="92"/>
      <c r="W67" s="99">
        <f>SUM(W53,W57,W66)</f>
        <v>16</v>
      </c>
      <c r="X67" s="92"/>
      <c r="Y67" s="99"/>
      <c r="Z67" s="92"/>
      <c r="AA67" s="99">
        <f>SUM(AA53,AA57,AA66)</f>
        <v>67</v>
      </c>
      <c r="AB67" s="92"/>
      <c r="AC67" s="99">
        <f>SUM(AC53,AC57,AC66)</f>
        <v>2010</v>
      </c>
      <c r="AD67" s="92"/>
      <c r="AE67" s="99">
        <f>SUM(AE53,AE57,AE66)</f>
        <v>476</v>
      </c>
      <c r="AF67" s="92"/>
      <c r="AG67" s="99">
        <f>SUM(AG53,AG57,AG66)</f>
        <v>64</v>
      </c>
      <c r="AH67" s="92"/>
      <c r="AI67" s="99"/>
      <c r="AJ67" s="92"/>
      <c r="AK67" s="99">
        <f>SUM(AK53,AK57,AK66)</f>
        <v>412</v>
      </c>
      <c r="AL67" s="92"/>
      <c r="AM67" s="23"/>
      <c r="AN67" s="99">
        <f>SUM(AN53,AN57,AN66)</f>
        <v>1534</v>
      </c>
      <c r="AO67" s="92"/>
      <c r="AP67" s="16"/>
      <c r="AQ67" s="16"/>
      <c r="AR67" s="16"/>
      <c r="AS67" s="16"/>
      <c r="AT67" s="16"/>
      <c r="AU67" s="16"/>
      <c r="AV67" s="16"/>
      <c r="AW67" s="16"/>
      <c r="AX67" s="16">
        <f>SUM(AX53,AX57,AX66)</f>
        <v>14</v>
      </c>
      <c r="AY67" s="16">
        <f>SUM(AY53,AY57,AY66)</f>
        <v>14</v>
      </c>
      <c r="AZ67" s="16">
        <f>SUM(AZ53,AZ57,AZ66)</f>
        <v>3</v>
      </c>
      <c r="BA67" s="16"/>
    </row>
    <row r="68" spans="1:53" ht="19.5" customHeight="1">
      <c r="A68" s="263" t="s">
        <v>74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</row>
    <row r="69" spans="1:53" ht="14.25" customHeight="1">
      <c r="A69" s="91" t="s">
        <v>82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</row>
    <row r="70" spans="1:53" ht="14.25" customHeight="1">
      <c r="A70" s="184">
        <v>1</v>
      </c>
      <c r="B70" s="185"/>
      <c r="C70" s="121" t="s">
        <v>220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3"/>
      <c r="S70" s="186"/>
      <c r="T70" s="187"/>
      <c r="U70" s="82" t="s">
        <v>153</v>
      </c>
      <c r="V70" s="83"/>
      <c r="W70" s="82"/>
      <c r="X70" s="83"/>
      <c r="Y70" s="82"/>
      <c r="Z70" s="83"/>
      <c r="AA70" s="84">
        <v>3</v>
      </c>
      <c r="AB70" s="120"/>
      <c r="AC70" s="105">
        <f>SUM(AE70,AN70)</f>
        <v>90</v>
      </c>
      <c r="AD70" s="106"/>
      <c r="AE70" s="105">
        <f>SUM(AG70:AM70)</f>
        <v>16</v>
      </c>
      <c r="AF70" s="106"/>
      <c r="AG70" s="105">
        <v>16</v>
      </c>
      <c r="AH70" s="106"/>
      <c r="AI70" s="105"/>
      <c r="AJ70" s="106"/>
      <c r="AK70" s="105"/>
      <c r="AL70" s="106"/>
      <c r="AM70" s="14"/>
      <c r="AN70" s="105">
        <v>74</v>
      </c>
      <c r="AO70" s="106"/>
      <c r="AP70" s="14"/>
      <c r="AQ70" s="14"/>
      <c r="AR70" s="14"/>
      <c r="AS70" s="14"/>
      <c r="AT70" s="14"/>
      <c r="AU70" s="26"/>
      <c r="AV70" s="14"/>
      <c r="AW70" s="14"/>
      <c r="AX70" s="14"/>
      <c r="AY70" s="14"/>
      <c r="AZ70" s="14">
        <v>2</v>
      </c>
      <c r="BA70" s="14"/>
    </row>
    <row r="71" spans="1:53" ht="14.25" customHeight="1">
      <c r="A71" s="149" t="s">
        <v>91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1"/>
      <c r="S71" s="99"/>
      <c r="T71" s="92"/>
      <c r="U71" s="99"/>
      <c r="V71" s="92"/>
      <c r="W71" s="99"/>
      <c r="X71" s="92"/>
      <c r="Y71" s="99"/>
      <c r="Z71" s="92"/>
      <c r="AA71" s="99">
        <f>SUM(AA70)</f>
        <v>3</v>
      </c>
      <c r="AB71" s="92"/>
      <c r="AC71" s="99">
        <f>SUM(AC70)</f>
        <v>90</v>
      </c>
      <c r="AD71" s="92"/>
      <c r="AE71" s="99">
        <f>SUM(AE70)</f>
        <v>16</v>
      </c>
      <c r="AF71" s="92"/>
      <c r="AG71" s="99">
        <f>SUM(AG70)</f>
        <v>16</v>
      </c>
      <c r="AH71" s="92"/>
      <c r="AI71" s="99"/>
      <c r="AJ71" s="92"/>
      <c r="AK71" s="99"/>
      <c r="AL71" s="92"/>
      <c r="AM71" s="16"/>
      <c r="AN71" s="116">
        <f>SUM(AN70)</f>
        <v>74</v>
      </c>
      <c r="AO71" s="117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>
        <f>SUM(AZ70)</f>
        <v>2</v>
      </c>
      <c r="BA71" s="16"/>
    </row>
    <row r="72" spans="1:53" ht="14.25" customHeight="1">
      <c r="A72" s="91" t="s">
        <v>221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</row>
    <row r="73" spans="1:53" ht="26.25" customHeight="1">
      <c r="A73" s="184">
        <v>1</v>
      </c>
      <c r="B73" s="185"/>
      <c r="C73" s="121" t="s">
        <v>173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3"/>
      <c r="S73" s="186"/>
      <c r="T73" s="187"/>
      <c r="U73" s="82" t="s">
        <v>153</v>
      </c>
      <c r="V73" s="83"/>
      <c r="W73" s="82"/>
      <c r="X73" s="83"/>
      <c r="Y73" s="82"/>
      <c r="Z73" s="83"/>
      <c r="AA73" s="84">
        <v>6</v>
      </c>
      <c r="AB73" s="120"/>
      <c r="AC73" s="105">
        <f>SUM(AE73,AN73)</f>
        <v>180</v>
      </c>
      <c r="AD73" s="106"/>
      <c r="AE73" s="105">
        <f>SUM(AG73:AM73)</f>
        <v>32</v>
      </c>
      <c r="AF73" s="106"/>
      <c r="AG73" s="105">
        <v>32</v>
      </c>
      <c r="AH73" s="106"/>
      <c r="AI73" s="105"/>
      <c r="AJ73" s="106"/>
      <c r="AK73" s="105"/>
      <c r="AL73" s="106"/>
      <c r="AM73" s="14"/>
      <c r="AN73" s="105">
        <v>148</v>
      </c>
      <c r="AO73" s="106"/>
      <c r="AP73" s="14"/>
      <c r="AQ73" s="14"/>
      <c r="AR73" s="14"/>
      <c r="AS73" s="14"/>
      <c r="AT73" s="14"/>
      <c r="AU73" s="26"/>
      <c r="AV73" s="14"/>
      <c r="AW73" s="14"/>
      <c r="AX73" s="14"/>
      <c r="AY73" s="14"/>
      <c r="AZ73" s="14">
        <v>4</v>
      </c>
      <c r="BA73" s="14"/>
    </row>
    <row r="74" spans="1:53" ht="25.5" customHeight="1">
      <c r="A74" s="184">
        <v>2</v>
      </c>
      <c r="B74" s="185"/>
      <c r="C74" s="121" t="s">
        <v>199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86"/>
      <c r="T74" s="187"/>
      <c r="U74" s="82" t="s">
        <v>153</v>
      </c>
      <c r="V74" s="83"/>
      <c r="W74" s="82"/>
      <c r="X74" s="83"/>
      <c r="Y74" s="82"/>
      <c r="Z74" s="83"/>
      <c r="AA74" s="84">
        <v>3</v>
      </c>
      <c r="AB74" s="120"/>
      <c r="AC74" s="105">
        <f>SUM(AE74,AN74)</f>
        <v>90</v>
      </c>
      <c r="AD74" s="106"/>
      <c r="AE74" s="105">
        <f>SUM(AG74:AM74)</f>
        <v>24</v>
      </c>
      <c r="AF74" s="106"/>
      <c r="AG74" s="105">
        <v>24</v>
      </c>
      <c r="AH74" s="106"/>
      <c r="AI74" s="105"/>
      <c r="AJ74" s="106"/>
      <c r="AK74" s="105"/>
      <c r="AL74" s="106"/>
      <c r="AM74" s="14"/>
      <c r="AN74" s="105">
        <v>66</v>
      </c>
      <c r="AO74" s="106"/>
      <c r="AP74" s="14"/>
      <c r="AQ74" s="14"/>
      <c r="AR74" s="14"/>
      <c r="AS74" s="26"/>
      <c r="AT74" s="14"/>
      <c r="AU74" s="14"/>
      <c r="AV74" s="14"/>
      <c r="AW74" s="14"/>
      <c r="AX74" s="14"/>
      <c r="AY74" s="14">
        <v>2</v>
      </c>
      <c r="AZ74" s="14"/>
      <c r="BA74" s="14"/>
    </row>
    <row r="75" spans="1:53" ht="25.5" customHeight="1">
      <c r="A75" s="184">
        <v>3</v>
      </c>
      <c r="B75" s="185"/>
      <c r="C75" s="121" t="s">
        <v>198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  <c r="S75" s="82"/>
      <c r="T75" s="83"/>
      <c r="U75" s="82" t="s">
        <v>153</v>
      </c>
      <c r="V75" s="83"/>
      <c r="W75" s="82"/>
      <c r="X75" s="83"/>
      <c r="Y75" s="82"/>
      <c r="Z75" s="83"/>
      <c r="AA75" s="84">
        <v>3</v>
      </c>
      <c r="AB75" s="120"/>
      <c r="AC75" s="105">
        <f>SUM(AE75,AN75)</f>
        <v>90</v>
      </c>
      <c r="AD75" s="106"/>
      <c r="AE75" s="105">
        <f>SUM(AG75:AM75)</f>
        <v>16</v>
      </c>
      <c r="AF75" s="106"/>
      <c r="AG75" s="105">
        <v>16</v>
      </c>
      <c r="AH75" s="106"/>
      <c r="AI75" s="105"/>
      <c r="AJ75" s="106"/>
      <c r="AK75" s="105"/>
      <c r="AL75" s="106"/>
      <c r="AM75" s="14"/>
      <c r="AN75" s="105">
        <v>74</v>
      </c>
      <c r="AO75" s="106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>
        <v>2</v>
      </c>
      <c r="BA75" s="14"/>
    </row>
    <row r="76" spans="1:53" ht="15" customHeight="1">
      <c r="A76" s="184">
        <v>4</v>
      </c>
      <c r="B76" s="185"/>
      <c r="C76" s="121" t="s">
        <v>200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3"/>
      <c r="S76" s="82" t="s">
        <v>147</v>
      </c>
      <c r="T76" s="83"/>
      <c r="U76" s="82"/>
      <c r="V76" s="83"/>
      <c r="W76" s="82"/>
      <c r="X76" s="83"/>
      <c r="Y76" s="82"/>
      <c r="Z76" s="83"/>
      <c r="AA76" s="84">
        <v>3</v>
      </c>
      <c r="AB76" s="120"/>
      <c r="AC76" s="105">
        <f>SUM(AE76,AN76)</f>
        <v>90</v>
      </c>
      <c r="AD76" s="106"/>
      <c r="AE76" s="105">
        <f>SUM(AG76:AM76)</f>
        <v>24</v>
      </c>
      <c r="AF76" s="106"/>
      <c r="AG76" s="105">
        <v>24</v>
      </c>
      <c r="AH76" s="106"/>
      <c r="AI76" s="105"/>
      <c r="AJ76" s="106"/>
      <c r="AK76" s="105"/>
      <c r="AL76" s="106"/>
      <c r="AM76" s="14"/>
      <c r="AN76" s="105">
        <v>66</v>
      </c>
      <c r="AO76" s="106"/>
      <c r="AP76" s="14"/>
      <c r="AQ76" s="14"/>
      <c r="AR76" s="14"/>
      <c r="AS76" s="14"/>
      <c r="AT76" s="14"/>
      <c r="AU76" s="14"/>
      <c r="AV76" s="14"/>
      <c r="AW76" s="14"/>
      <c r="AX76" s="14"/>
      <c r="AY76" s="14">
        <v>2</v>
      </c>
      <c r="AZ76" s="14"/>
      <c r="BA76" s="14"/>
    </row>
    <row r="77" spans="1:53" ht="12.75">
      <c r="A77" s="149" t="s">
        <v>92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1"/>
      <c r="S77" s="99"/>
      <c r="T77" s="92"/>
      <c r="U77" s="99"/>
      <c r="V77" s="92"/>
      <c r="W77" s="99"/>
      <c r="X77" s="92"/>
      <c r="Y77" s="99"/>
      <c r="Z77" s="92"/>
      <c r="AA77" s="99">
        <f>SUM(AA73:AA76)</f>
        <v>15</v>
      </c>
      <c r="AB77" s="92"/>
      <c r="AC77" s="99">
        <f>SUM(AC73:AC76)</f>
        <v>450</v>
      </c>
      <c r="AD77" s="92"/>
      <c r="AE77" s="99">
        <f>SUM(AE73:AE76)</f>
        <v>96</v>
      </c>
      <c r="AF77" s="92"/>
      <c r="AG77" s="99">
        <f>SUM(AG73:AG76)</f>
        <v>96</v>
      </c>
      <c r="AH77" s="92"/>
      <c r="AI77" s="99"/>
      <c r="AJ77" s="92"/>
      <c r="AK77" s="99">
        <f>SUM(AK73:AK76)</f>
        <v>0</v>
      </c>
      <c r="AL77" s="92"/>
      <c r="AM77" s="16"/>
      <c r="AN77" s="116">
        <f>SUM(AN73:AN76)</f>
        <v>354</v>
      </c>
      <c r="AO77" s="117"/>
      <c r="AP77" s="16"/>
      <c r="AQ77" s="16"/>
      <c r="AR77" s="16"/>
      <c r="AS77" s="16"/>
      <c r="AT77" s="16"/>
      <c r="AU77" s="16"/>
      <c r="AV77" s="16"/>
      <c r="AW77" s="16"/>
      <c r="AX77" s="16"/>
      <c r="AY77" s="16">
        <f>SUM(AY73:AY76)</f>
        <v>4</v>
      </c>
      <c r="AZ77" s="16">
        <f>SUM(AZ73:AZ76)</f>
        <v>6</v>
      </c>
      <c r="BA77" s="16"/>
    </row>
    <row r="78" spans="1:53" ht="16.5" customHeight="1">
      <c r="A78" s="266" t="s">
        <v>84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</row>
    <row r="79" spans="1:53" ht="12.75" customHeight="1">
      <c r="A79" s="267">
        <v>1</v>
      </c>
      <c r="B79" s="268"/>
      <c r="C79" s="269" t="s">
        <v>232</v>
      </c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1"/>
      <c r="S79" s="264"/>
      <c r="T79" s="265"/>
      <c r="U79" s="264" t="s">
        <v>147</v>
      </c>
      <c r="V79" s="265"/>
      <c r="W79" s="264"/>
      <c r="X79" s="265"/>
      <c r="Y79" s="264"/>
      <c r="Z79" s="265"/>
      <c r="AA79" s="178">
        <v>5</v>
      </c>
      <c r="AB79" s="179"/>
      <c r="AC79" s="104">
        <f>SUM(AE79,AN79)</f>
        <v>150</v>
      </c>
      <c r="AD79" s="101"/>
      <c r="AE79" s="104">
        <v>24</v>
      </c>
      <c r="AF79" s="101"/>
      <c r="AG79" s="104">
        <v>24</v>
      </c>
      <c r="AH79" s="101"/>
      <c r="AI79" s="104"/>
      <c r="AJ79" s="101"/>
      <c r="AK79" s="104"/>
      <c r="AL79" s="101"/>
      <c r="AM79" s="55"/>
      <c r="AN79" s="104">
        <v>126</v>
      </c>
      <c r="AO79" s="101"/>
      <c r="AP79" s="55"/>
      <c r="AQ79" s="40"/>
      <c r="AR79" s="55"/>
      <c r="AS79" s="41"/>
      <c r="AT79" s="55"/>
      <c r="AU79" s="42"/>
      <c r="AV79" s="55"/>
      <c r="AW79" s="55"/>
      <c r="AX79" s="55"/>
      <c r="AY79" s="55">
        <v>2</v>
      </c>
      <c r="AZ79" s="55"/>
      <c r="BA79" s="55"/>
    </row>
    <row r="80" spans="1:53" ht="23.25" customHeight="1">
      <c r="A80" s="102"/>
      <c r="B80" s="100"/>
      <c r="C80" s="96" t="s">
        <v>252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8"/>
      <c r="S80" s="180"/>
      <c r="T80" s="181"/>
      <c r="U80" s="180"/>
      <c r="V80" s="181"/>
      <c r="W80" s="180"/>
      <c r="X80" s="181"/>
      <c r="Y80" s="180"/>
      <c r="Z80" s="181"/>
      <c r="AA80" s="167"/>
      <c r="AB80" s="168"/>
      <c r="AC80" s="93"/>
      <c r="AD80" s="94"/>
      <c r="AE80" s="93"/>
      <c r="AF80" s="94"/>
      <c r="AG80" s="93"/>
      <c r="AH80" s="94"/>
      <c r="AI80" s="93"/>
      <c r="AJ80" s="94"/>
      <c r="AK80" s="93"/>
      <c r="AL80" s="94"/>
      <c r="AM80" s="56"/>
      <c r="AN80" s="93"/>
      <c r="AO80" s="94"/>
      <c r="AP80" s="56"/>
      <c r="AQ80" s="61"/>
      <c r="AR80" s="56"/>
      <c r="AS80" s="48"/>
      <c r="AT80" s="56"/>
      <c r="AU80" s="62"/>
      <c r="AV80" s="56"/>
      <c r="AW80" s="56"/>
      <c r="AX80" s="56"/>
      <c r="AY80" s="56"/>
      <c r="AZ80" s="50"/>
      <c r="BA80" s="50"/>
    </row>
    <row r="81" spans="1:53" ht="14.25" customHeight="1">
      <c r="A81" s="102"/>
      <c r="B81" s="100"/>
      <c r="C81" s="96" t="s">
        <v>253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8"/>
      <c r="S81" s="180"/>
      <c r="T81" s="181"/>
      <c r="U81" s="180"/>
      <c r="V81" s="181"/>
      <c r="W81" s="180"/>
      <c r="X81" s="181"/>
      <c r="Y81" s="180"/>
      <c r="Z81" s="181"/>
      <c r="AA81" s="167"/>
      <c r="AB81" s="168"/>
      <c r="AC81" s="93"/>
      <c r="AD81" s="94"/>
      <c r="AE81" s="93"/>
      <c r="AF81" s="94"/>
      <c r="AG81" s="93"/>
      <c r="AH81" s="94"/>
      <c r="AI81" s="93"/>
      <c r="AJ81" s="94"/>
      <c r="AK81" s="93"/>
      <c r="AL81" s="94"/>
      <c r="AM81" s="56"/>
      <c r="AN81" s="93"/>
      <c r="AO81" s="94"/>
      <c r="AP81" s="56"/>
      <c r="AQ81" s="61"/>
      <c r="AR81" s="56"/>
      <c r="AS81" s="48"/>
      <c r="AT81" s="56"/>
      <c r="AU81" s="62"/>
      <c r="AV81" s="56"/>
      <c r="AW81" s="56"/>
      <c r="AX81" s="56"/>
      <c r="AY81" s="56"/>
      <c r="AZ81" s="50"/>
      <c r="BA81" s="50"/>
    </row>
    <row r="82" spans="1:53" ht="14.25" customHeight="1">
      <c r="A82" s="102"/>
      <c r="B82" s="100"/>
      <c r="C82" s="96" t="s">
        <v>254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8"/>
      <c r="S82" s="180"/>
      <c r="T82" s="181"/>
      <c r="U82" s="180"/>
      <c r="V82" s="181"/>
      <c r="W82" s="180"/>
      <c r="X82" s="181"/>
      <c r="Y82" s="180"/>
      <c r="Z82" s="181"/>
      <c r="AA82" s="167"/>
      <c r="AB82" s="168"/>
      <c r="AC82" s="93"/>
      <c r="AD82" s="94"/>
      <c r="AE82" s="93"/>
      <c r="AF82" s="94"/>
      <c r="AG82" s="93"/>
      <c r="AH82" s="94"/>
      <c r="AI82" s="93"/>
      <c r="AJ82" s="94"/>
      <c r="AK82" s="93"/>
      <c r="AL82" s="94"/>
      <c r="AM82" s="56"/>
      <c r="AN82" s="93"/>
      <c r="AO82" s="94"/>
      <c r="AP82" s="56"/>
      <c r="AQ82" s="61"/>
      <c r="AR82" s="56"/>
      <c r="AS82" s="48"/>
      <c r="AT82" s="56"/>
      <c r="AU82" s="62"/>
      <c r="AV82" s="56"/>
      <c r="AW82" s="56"/>
      <c r="AX82" s="56"/>
      <c r="AY82" s="56"/>
      <c r="AZ82" s="50"/>
      <c r="BA82" s="50"/>
    </row>
    <row r="83" spans="1:53" ht="14.25" customHeight="1">
      <c r="A83" s="102"/>
      <c r="B83" s="100"/>
      <c r="C83" s="96" t="s">
        <v>205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8"/>
      <c r="S83" s="180"/>
      <c r="T83" s="181"/>
      <c r="U83" s="180"/>
      <c r="V83" s="181"/>
      <c r="W83" s="180"/>
      <c r="X83" s="181"/>
      <c r="Y83" s="180"/>
      <c r="Z83" s="181"/>
      <c r="AA83" s="167"/>
      <c r="AB83" s="168"/>
      <c r="AC83" s="93"/>
      <c r="AD83" s="94"/>
      <c r="AE83" s="93"/>
      <c r="AF83" s="94"/>
      <c r="AG83" s="93"/>
      <c r="AH83" s="94"/>
      <c r="AI83" s="93"/>
      <c r="AJ83" s="94"/>
      <c r="AK83" s="93"/>
      <c r="AL83" s="94"/>
      <c r="AM83" s="56"/>
      <c r="AN83" s="93"/>
      <c r="AO83" s="94"/>
      <c r="AP83" s="56"/>
      <c r="AQ83" s="61"/>
      <c r="AR83" s="56"/>
      <c r="AS83" s="48"/>
      <c r="AT83" s="56"/>
      <c r="AU83" s="62"/>
      <c r="AV83" s="56"/>
      <c r="AW83" s="56"/>
      <c r="AX83" s="56"/>
      <c r="AY83" s="56"/>
      <c r="AZ83" s="50"/>
      <c r="BA83" s="50"/>
    </row>
    <row r="84" spans="1:53" ht="24.75" customHeight="1">
      <c r="A84" s="72"/>
      <c r="B84" s="73"/>
      <c r="C84" s="96" t="s">
        <v>255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8"/>
      <c r="S84" s="74"/>
      <c r="T84" s="75"/>
      <c r="U84" s="74"/>
      <c r="V84" s="75"/>
      <c r="W84" s="74"/>
      <c r="X84" s="75"/>
      <c r="Y84" s="74"/>
      <c r="Z84" s="75"/>
      <c r="AA84" s="70"/>
      <c r="AB84" s="71"/>
      <c r="AC84" s="61"/>
      <c r="AD84" s="62"/>
      <c r="AE84" s="61"/>
      <c r="AF84" s="62"/>
      <c r="AG84" s="61"/>
      <c r="AH84" s="62"/>
      <c r="AI84" s="61"/>
      <c r="AJ84" s="62"/>
      <c r="AK84" s="61"/>
      <c r="AL84" s="62"/>
      <c r="AM84" s="56"/>
      <c r="AN84" s="61"/>
      <c r="AO84" s="62"/>
      <c r="AP84" s="56"/>
      <c r="AQ84" s="61"/>
      <c r="AR84" s="56"/>
      <c r="AS84" s="48"/>
      <c r="AT84" s="56"/>
      <c r="AU84" s="62"/>
      <c r="AV84" s="56"/>
      <c r="AW84" s="56"/>
      <c r="AX84" s="56"/>
      <c r="AY84" s="56"/>
      <c r="AZ84" s="50"/>
      <c r="BA84" s="50"/>
    </row>
    <row r="85" spans="1:53" ht="14.25" customHeight="1">
      <c r="A85" s="72"/>
      <c r="B85" s="73"/>
      <c r="C85" s="96" t="s">
        <v>204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8"/>
      <c r="S85" s="74"/>
      <c r="T85" s="75"/>
      <c r="U85" s="74"/>
      <c r="V85" s="75"/>
      <c r="W85" s="74"/>
      <c r="X85" s="75"/>
      <c r="Y85" s="74"/>
      <c r="Z85" s="75"/>
      <c r="AA85" s="70"/>
      <c r="AB85" s="71"/>
      <c r="AC85" s="61"/>
      <c r="AD85" s="62"/>
      <c r="AE85" s="61"/>
      <c r="AF85" s="62"/>
      <c r="AG85" s="61"/>
      <c r="AH85" s="62"/>
      <c r="AI85" s="61"/>
      <c r="AJ85" s="62"/>
      <c r="AK85" s="61"/>
      <c r="AL85" s="62"/>
      <c r="AM85" s="56"/>
      <c r="AN85" s="61"/>
      <c r="AO85" s="62"/>
      <c r="AP85" s="56"/>
      <c r="AQ85" s="61"/>
      <c r="AR85" s="56"/>
      <c r="AS85" s="48"/>
      <c r="AT85" s="56"/>
      <c r="AU85" s="62"/>
      <c r="AV85" s="56"/>
      <c r="AW85" s="56"/>
      <c r="AX85" s="56"/>
      <c r="AY85" s="56"/>
      <c r="AZ85" s="50"/>
      <c r="BA85" s="50"/>
    </row>
    <row r="86" spans="1:53" ht="25.5" customHeight="1">
      <c r="A86" s="95"/>
      <c r="B86" s="85"/>
      <c r="C86" s="86" t="s">
        <v>257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8"/>
      <c r="S86" s="89"/>
      <c r="T86" s="90"/>
      <c r="U86" s="89"/>
      <c r="V86" s="90"/>
      <c r="W86" s="89"/>
      <c r="X86" s="90"/>
      <c r="Y86" s="89"/>
      <c r="Z86" s="90"/>
      <c r="AA86" s="169"/>
      <c r="AB86" s="170"/>
      <c r="AC86" s="165"/>
      <c r="AD86" s="166"/>
      <c r="AE86" s="165"/>
      <c r="AF86" s="166"/>
      <c r="AG86" s="165"/>
      <c r="AH86" s="166"/>
      <c r="AI86" s="165"/>
      <c r="AJ86" s="166"/>
      <c r="AK86" s="165"/>
      <c r="AL86" s="166"/>
      <c r="AM86" s="57"/>
      <c r="AN86" s="165"/>
      <c r="AO86" s="166"/>
      <c r="AP86" s="57"/>
      <c r="AQ86" s="43"/>
      <c r="AR86" s="57"/>
      <c r="AS86" s="44"/>
      <c r="AT86" s="57"/>
      <c r="AU86" s="45"/>
      <c r="AV86" s="57"/>
      <c r="AW86" s="57"/>
      <c r="AX86" s="57"/>
      <c r="AY86" s="57"/>
      <c r="AZ86" s="51"/>
      <c r="BA86" s="51"/>
    </row>
    <row r="87" spans="1:53" ht="12.75">
      <c r="A87" s="158" t="s">
        <v>93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60"/>
      <c r="S87" s="161"/>
      <c r="T87" s="162"/>
      <c r="U87" s="161"/>
      <c r="V87" s="162"/>
      <c r="W87" s="161"/>
      <c r="X87" s="162"/>
      <c r="Y87" s="161"/>
      <c r="Z87" s="162"/>
      <c r="AA87" s="161">
        <v>5</v>
      </c>
      <c r="AB87" s="162"/>
      <c r="AC87" s="161">
        <v>150</v>
      </c>
      <c r="AD87" s="162"/>
      <c r="AE87" s="161">
        <v>22</v>
      </c>
      <c r="AF87" s="162"/>
      <c r="AG87" s="161">
        <v>22</v>
      </c>
      <c r="AH87" s="162"/>
      <c r="AI87" s="161"/>
      <c r="AJ87" s="162"/>
      <c r="AK87" s="161"/>
      <c r="AL87" s="162"/>
      <c r="AM87" s="46"/>
      <c r="AN87" s="174">
        <v>128</v>
      </c>
      <c r="AO87" s="175"/>
      <c r="AP87" s="46"/>
      <c r="AQ87" s="46"/>
      <c r="AR87" s="46"/>
      <c r="AS87" s="46"/>
      <c r="AT87" s="46"/>
      <c r="AU87" s="46"/>
      <c r="AV87" s="46"/>
      <c r="AW87" s="46"/>
      <c r="AX87" s="47"/>
      <c r="AY87" s="47">
        <v>2</v>
      </c>
      <c r="AZ87" s="47"/>
      <c r="BA87" s="46"/>
    </row>
    <row r="88" spans="1:53" ht="12.75">
      <c r="A88" s="149" t="s">
        <v>94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1"/>
      <c r="S88" s="99"/>
      <c r="T88" s="92"/>
      <c r="U88" s="99"/>
      <c r="V88" s="92"/>
      <c r="W88" s="99"/>
      <c r="X88" s="92"/>
      <c r="Y88" s="99"/>
      <c r="Z88" s="92"/>
      <c r="AA88" s="99">
        <f>SUM(AA71,AA77,AA87)</f>
        <v>23</v>
      </c>
      <c r="AB88" s="92"/>
      <c r="AC88" s="99">
        <f>SUM(AC71,AC77,AC87)</f>
        <v>690</v>
      </c>
      <c r="AD88" s="92"/>
      <c r="AE88" s="99">
        <f>SUM(AE71,AE77,AE87)</f>
        <v>134</v>
      </c>
      <c r="AF88" s="92"/>
      <c r="AG88" s="99">
        <f>SUM(AG71,AG77,AG87)</f>
        <v>134</v>
      </c>
      <c r="AH88" s="92"/>
      <c r="AI88" s="99"/>
      <c r="AJ88" s="92"/>
      <c r="AK88" s="99"/>
      <c r="AL88" s="92"/>
      <c r="AM88" s="18"/>
      <c r="AN88" s="99">
        <f>SUM(AN71,AN77,AN87)</f>
        <v>556</v>
      </c>
      <c r="AO88" s="92"/>
      <c r="AP88" s="16"/>
      <c r="AQ88" s="16"/>
      <c r="AR88" s="16"/>
      <c r="AS88" s="16"/>
      <c r="AT88" s="16"/>
      <c r="AU88" s="16"/>
      <c r="AV88" s="16"/>
      <c r="AW88" s="16"/>
      <c r="AX88" s="16"/>
      <c r="AY88" s="16">
        <f>SUM(AY77,AY87)</f>
        <v>6</v>
      </c>
      <c r="AZ88" s="16">
        <f>SUM(AZ71,AZ77,AZ87)</f>
        <v>8</v>
      </c>
      <c r="BA88" s="17"/>
    </row>
    <row r="89" spans="1:53" ht="12.75">
      <c r="A89" s="149" t="s">
        <v>140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1"/>
      <c r="S89" s="99"/>
      <c r="T89" s="92"/>
      <c r="U89" s="99"/>
      <c r="V89" s="92"/>
      <c r="W89" s="99">
        <f>SUM(W67,W88)</f>
        <v>16</v>
      </c>
      <c r="X89" s="92"/>
      <c r="Y89" s="99"/>
      <c r="Z89" s="92"/>
      <c r="AA89" s="99">
        <f>SUM(AA67,AA88)</f>
        <v>90</v>
      </c>
      <c r="AB89" s="92"/>
      <c r="AC89" s="99">
        <f>SUM(AC67,AC88)</f>
        <v>2700</v>
      </c>
      <c r="AD89" s="92"/>
      <c r="AE89" s="99">
        <f>SUM(AE67,AE88)</f>
        <v>610</v>
      </c>
      <c r="AF89" s="92"/>
      <c r="AG89" s="99">
        <f>SUM(AG67,AG88)</f>
        <v>198</v>
      </c>
      <c r="AH89" s="92"/>
      <c r="AI89" s="99"/>
      <c r="AJ89" s="92"/>
      <c r="AK89" s="99">
        <f>SUM(AK67,AK88)</f>
        <v>412</v>
      </c>
      <c r="AL89" s="92"/>
      <c r="AM89" s="18"/>
      <c r="AN89" s="99">
        <f>SUM(AN67,AN88)</f>
        <v>2090</v>
      </c>
      <c r="AO89" s="92"/>
      <c r="AP89" s="16"/>
      <c r="AQ89" s="16"/>
      <c r="AR89" s="16"/>
      <c r="AS89" s="16"/>
      <c r="AT89" s="16"/>
      <c r="AU89" s="16"/>
      <c r="AV89" s="16"/>
      <c r="AW89" s="16"/>
      <c r="AX89" s="16">
        <f>SUM(AX67,AX88)</f>
        <v>14</v>
      </c>
      <c r="AY89" s="16">
        <f>SUM(AY67,AY88)</f>
        <v>20</v>
      </c>
      <c r="AZ89" s="16">
        <f>SUM(AZ67,AZ88)</f>
        <v>11</v>
      </c>
      <c r="BA89" s="17"/>
    </row>
    <row r="90" spans="1:53" ht="12.75">
      <c r="A90" s="272" t="s">
        <v>181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4"/>
    </row>
    <row r="91" spans="1:53" ht="12.75" customHeight="1">
      <c r="A91" s="184">
        <v>1</v>
      </c>
      <c r="B91" s="185"/>
      <c r="C91" s="121" t="s">
        <v>135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4"/>
      <c r="S91" s="275" t="s">
        <v>147</v>
      </c>
      <c r="T91" s="276"/>
      <c r="U91" s="275" t="s">
        <v>144</v>
      </c>
      <c r="V91" s="276"/>
      <c r="W91" s="275" t="s">
        <v>184</v>
      </c>
      <c r="X91" s="276"/>
      <c r="Y91" s="275"/>
      <c r="Z91" s="276"/>
      <c r="AA91" s="288"/>
      <c r="AB91" s="289"/>
      <c r="AC91" s="105">
        <f>SUM(AE91,AN91)</f>
        <v>210</v>
      </c>
      <c r="AD91" s="106"/>
      <c r="AE91" s="105">
        <f>SUM(AG91:AL91)</f>
        <v>186</v>
      </c>
      <c r="AF91" s="106"/>
      <c r="AG91" s="105"/>
      <c r="AH91" s="106"/>
      <c r="AI91" s="105"/>
      <c r="AJ91" s="106"/>
      <c r="AK91" s="105">
        <v>186</v>
      </c>
      <c r="AL91" s="106"/>
      <c r="AM91" s="14"/>
      <c r="AN91" s="105">
        <v>24</v>
      </c>
      <c r="AO91" s="106"/>
      <c r="AP91" s="14"/>
      <c r="AQ91" s="14"/>
      <c r="AR91" s="14"/>
      <c r="AS91" s="14"/>
      <c r="AT91" s="14"/>
      <c r="AU91" s="14"/>
      <c r="AV91" s="14"/>
      <c r="AW91" s="14"/>
      <c r="AX91" s="14">
        <v>6</v>
      </c>
      <c r="AY91" s="14">
        <v>6</v>
      </c>
      <c r="AZ91" s="1"/>
      <c r="BA91" s="1"/>
    </row>
    <row r="92" spans="1:53" ht="12.75" customHeight="1">
      <c r="A92" s="277"/>
      <c r="B92" s="278"/>
      <c r="C92" s="279" t="s">
        <v>180</v>
      </c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1"/>
      <c r="S92" s="282"/>
      <c r="T92" s="283"/>
      <c r="U92" s="282"/>
      <c r="V92" s="283"/>
      <c r="W92" s="282"/>
      <c r="X92" s="283"/>
      <c r="Y92" s="282"/>
      <c r="Z92" s="283"/>
      <c r="AA92" s="284"/>
      <c r="AB92" s="285"/>
      <c r="AC92" s="286">
        <f>SUM(AC91:AD91)</f>
        <v>210</v>
      </c>
      <c r="AD92" s="287"/>
      <c r="AE92" s="286">
        <f>SUM(AE91:AF91)</f>
        <v>186</v>
      </c>
      <c r="AF92" s="287"/>
      <c r="AG92" s="286"/>
      <c r="AH92" s="287"/>
      <c r="AI92" s="286"/>
      <c r="AJ92" s="287"/>
      <c r="AK92" s="286">
        <f>SUM(AK91:AL91)</f>
        <v>186</v>
      </c>
      <c r="AL92" s="287"/>
      <c r="AM92" s="32"/>
      <c r="AN92" s="286">
        <f>SUM(AN91:AO91)</f>
        <v>24</v>
      </c>
      <c r="AO92" s="287"/>
      <c r="AP92" s="32"/>
      <c r="AQ92" s="32"/>
      <c r="AR92" s="32"/>
      <c r="AS92" s="32"/>
      <c r="AT92" s="32"/>
      <c r="AU92" s="32"/>
      <c r="AV92" s="32"/>
      <c r="AW92" s="32"/>
      <c r="AX92" s="32">
        <f>SUM(AX91:AX91)</f>
        <v>6</v>
      </c>
      <c r="AY92" s="32">
        <f>SUM(AY91:AY91)</f>
        <v>6</v>
      </c>
      <c r="AZ92" s="33"/>
      <c r="BA92" s="33"/>
    </row>
    <row r="93" spans="1:53" ht="12.75">
      <c r="A93" s="155" t="s">
        <v>53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7"/>
      <c r="AA93" s="182"/>
      <c r="AB93" s="183"/>
      <c r="AC93" s="176"/>
      <c r="AD93" s="177"/>
      <c r="AE93" s="176"/>
      <c r="AF93" s="177"/>
      <c r="AG93" s="176"/>
      <c r="AH93" s="177"/>
      <c r="AI93" s="176"/>
      <c r="AJ93" s="177"/>
      <c r="AK93" s="176"/>
      <c r="AL93" s="177"/>
      <c r="AM93" s="24"/>
      <c r="AN93" s="176"/>
      <c r="AO93" s="177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4" ht="12.75" customHeight="1">
      <c r="A94" s="171" t="s">
        <v>54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3"/>
      <c r="AP94" s="6"/>
      <c r="AQ94" s="6"/>
      <c r="AR94" s="6"/>
      <c r="AS94" s="6"/>
      <c r="AT94" s="6"/>
      <c r="AU94" s="6"/>
      <c r="AV94" s="6"/>
      <c r="AW94" s="6"/>
      <c r="AX94" s="6">
        <f>SUM(AX89)</f>
        <v>14</v>
      </c>
      <c r="AY94" s="6">
        <f>SUM(AY89)</f>
        <v>20</v>
      </c>
      <c r="AZ94" s="6">
        <f>SUM(AZ89)</f>
        <v>11</v>
      </c>
      <c r="BA94" s="1"/>
      <c r="BB94" s="15"/>
    </row>
    <row r="95" spans="1:54" ht="12.75" customHeight="1">
      <c r="A95" s="171" t="s">
        <v>55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3"/>
      <c r="AP95" s="25"/>
      <c r="AQ95" s="25"/>
      <c r="AR95" s="25"/>
      <c r="AS95" s="25"/>
      <c r="AT95" s="25"/>
      <c r="AU95" s="25"/>
      <c r="AV95" s="25"/>
      <c r="AW95" s="25"/>
      <c r="AX95" s="25">
        <v>3</v>
      </c>
      <c r="AY95" s="25">
        <v>4</v>
      </c>
      <c r="AZ95" s="25">
        <v>2</v>
      </c>
      <c r="BA95" s="1"/>
      <c r="BB95" s="15"/>
    </row>
    <row r="96" spans="1:54" ht="12.75" customHeight="1">
      <c r="A96" s="171" t="s">
        <v>56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3"/>
      <c r="AP96" s="25"/>
      <c r="AQ96" s="25"/>
      <c r="AR96" s="25"/>
      <c r="AS96" s="25"/>
      <c r="AT96" s="25"/>
      <c r="AU96" s="25"/>
      <c r="AV96" s="25"/>
      <c r="AW96" s="25"/>
      <c r="AX96" s="25">
        <v>4</v>
      </c>
      <c r="AY96" s="25">
        <v>3</v>
      </c>
      <c r="AZ96" s="25">
        <v>5</v>
      </c>
      <c r="BA96" s="1"/>
      <c r="BB96" s="15"/>
    </row>
    <row r="97" spans="1:54" ht="12.75" customHeight="1">
      <c r="A97" s="171" t="s">
        <v>63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3"/>
      <c r="AP97" s="25"/>
      <c r="AQ97" s="25"/>
      <c r="AR97" s="25"/>
      <c r="AS97" s="25"/>
      <c r="AT97" s="25"/>
      <c r="AU97" s="25"/>
      <c r="AV97" s="25"/>
      <c r="AW97" s="25"/>
      <c r="AX97" s="25">
        <v>8</v>
      </c>
      <c r="AY97" s="25">
        <v>8</v>
      </c>
      <c r="AZ97" s="25"/>
      <c r="BA97" s="2"/>
      <c r="BB97" s="15"/>
    </row>
    <row r="98" spans="1:54" ht="12.75" customHeight="1">
      <c r="A98" s="171" t="s">
        <v>57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3"/>
      <c r="AP98" s="25"/>
      <c r="AQ98" s="25"/>
      <c r="AR98" s="25"/>
      <c r="AS98" s="25"/>
      <c r="AT98" s="25"/>
      <c r="AU98" s="25"/>
      <c r="AV98" s="25"/>
      <c r="AW98" s="25"/>
      <c r="AX98" s="21"/>
      <c r="AY98" s="21"/>
      <c r="AZ98" s="1"/>
      <c r="BA98" s="1"/>
      <c r="BB98" s="15"/>
    </row>
    <row r="99" spans="1:5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Z99" s="15"/>
      <c r="BA99" s="15"/>
      <c r="BC99" s="27"/>
    </row>
    <row r="100" spans="1:55" ht="15">
      <c r="A100" s="136" t="s">
        <v>161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5"/>
      <c r="AA100" s="15"/>
      <c r="AB100" s="15"/>
      <c r="AC100" s="15"/>
      <c r="AD100" s="15"/>
      <c r="AZ100" s="15"/>
      <c r="BA100" s="15"/>
      <c r="BC100" s="27"/>
    </row>
    <row r="101" spans="1:53" ht="15" customHeight="1">
      <c r="A101" s="147" t="s">
        <v>233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30"/>
      <c r="AA101" s="30"/>
      <c r="AB101" s="30"/>
      <c r="AC101" s="30"/>
      <c r="AD101" s="30"/>
      <c r="AZ101" s="30"/>
      <c r="BA101" s="30"/>
    </row>
    <row r="102" spans="1:53" ht="1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Z102" s="15"/>
      <c r="BA102" s="15"/>
    </row>
    <row r="103" spans="5:24" ht="12.75">
      <c r="E103" s="148" t="s">
        <v>231</v>
      </c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</row>
    <row r="104" spans="5:24" ht="12.75">
      <c r="E104" s="137" t="s">
        <v>85</v>
      </c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</row>
    <row r="105" spans="5:24" ht="12.75"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</row>
    <row r="106" spans="3:24" ht="13.5" thickBot="1">
      <c r="C106" s="15"/>
      <c r="D106" s="15"/>
      <c r="E106" s="15"/>
      <c r="F106" s="15"/>
      <c r="G106" s="15"/>
      <c r="H106" s="15"/>
      <c r="I106" s="15"/>
      <c r="J106" s="144" t="s">
        <v>156</v>
      </c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6"/>
      <c r="V106" s="146"/>
      <c r="W106" s="15"/>
      <c r="X106" s="63"/>
    </row>
    <row r="107" spans="3:23" ht="13.5" thickBot="1">
      <c r="C107" s="130" t="s">
        <v>158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2"/>
      <c r="R107" s="133">
        <v>67</v>
      </c>
      <c r="S107" s="134"/>
      <c r="T107" s="134"/>
      <c r="U107" s="134"/>
      <c r="V107" s="134"/>
      <c r="W107" s="135"/>
    </row>
    <row r="108" spans="3:23" ht="13.5" thickBot="1">
      <c r="C108" s="138" t="s">
        <v>159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40"/>
      <c r="R108" s="141">
        <v>23</v>
      </c>
      <c r="S108" s="142"/>
      <c r="T108" s="142"/>
      <c r="U108" s="142"/>
      <c r="V108" s="142"/>
      <c r="W108" s="143"/>
    </row>
    <row r="109" spans="3:23" ht="13.5" thickBot="1">
      <c r="C109" s="130" t="s">
        <v>160</v>
      </c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2"/>
      <c r="R109" s="133">
        <v>23</v>
      </c>
      <c r="S109" s="134"/>
      <c r="T109" s="134"/>
      <c r="U109" s="134"/>
      <c r="V109" s="134"/>
      <c r="W109" s="135"/>
    </row>
    <row r="110" spans="3:23" ht="13.5" thickBot="1">
      <c r="C110" s="124" t="s">
        <v>157</v>
      </c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6"/>
      <c r="R110" s="127">
        <v>90</v>
      </c>
      <c r="S110" s="128"/>
      <c r="T110" s="128"/>
      <c r="U110" s="128"/>
      <c r="V110" s="128"/>
      <c r="W110" s="129"/>
    </row>
  </sheetData>
  <sheetProtection/>
  <mergeCells count="621">
    <mergeCell ref="C85:R85"/>
    <mergeCell ref="C84:R84"/>
    <mergeCell ref="AY40:BA40"/>
    <mergeCell ref="AY39:BA39"/>
    <mergeCell ref="AI71:AJ71"/>
    <mergeCell ref="AK71:AL71"/>
    <mergeCell ref="AN71:AO71"/>
    <mergeCell ref="AK70:AL70"/>
    <mergeCell ref="AE70:AF70"/>
    <mergeCell ref="AG70:AH70"/>
    <mergeCell ref="AI37:AX37"/>
    <mergeCell ref="AI56:AJ56"/>
    <mergeCell ref="AN45:AO49"/>
    <mergeCell ref="AN53:AO53"/>
    <mergeCell ref="AI40:AX40"/>
    <mergeCell ref="A42:BA42"/>
    <mergeCell ref="S43:Z44"/>
    <mergeCell ref="Y45:Z49"/>
    <mergeCell ref="AK56:AL56"/>
    <mergeCell ref="S52:T52"/>
    <mergeCell ref="AI70:AJ70"/>
    <mergeCell ref="AI38:AX38"/>
    <mergeCell ref="AI39:AX39"/>
    <mergeCell ref="AE56:AF56"/>
    <mergeCell ref="AE57:AF57"/>
    <mergeCell ref="AE66:AF66"/>
    <mergeCell ref="AI67:AJ67"/>
    <mergeCell ref="AG56:AH56"/>
    <mergeCell ref="AE63:AF63"/>
    <mergeCell ref="AE60:AF60"/>
    <mergeCell ref="Y71:Z71"/>
    <mergeCell ref="AA71:AB71"/>
    <mergeCell ref="AC71:AD71"/>
    <mergeCell ref="AE71:AF71"/>
    <mergeCell ref="AG82:AH82"/>
    <mergeCell ref="AI82:AJ82"/>
    <mergeCell ref="AK82:AL82"/>
    <mergeCell ref="A70:B70"/>
    <mergeCell ref="C70:R70"/>
    <mergeCell ref="S70:T70"/>
    <mergeCell ref="U70:V70"/>
    <mergeCell ref="W70:X70"/>
    <mergeCell ref="Y70:Z70"/>
    <mergeCell ref="AA70:AB70"/>
    <mergeCell ref="Y82:Z82"/>
    <mergeCell ref="AA82:AB82"/>
    <mergeCell ref="AC82:AD82"/>
    <mergeCell ref="AE82:AF82"/>
    <mergeCell ref="A82:B82"/>
    <mergeCell ref="C82:R82"/>
    <mergeCell ref="S82:T82"/>
    <mergeCell ref="U82:V82"/>
    <mergeCell ref="AN92:AO92"/>
    <mergeCell ref="AE92:AF92"/>
    <mergeCell ref="AG92:AH92"/>
    <mergeCell ref="AI92:AJ92"/>
    <mergeCell ref="AK92:AL92"/>
    <mergeCell ref="AI91:AJ91"/>
    <mergeCell ref="AK91:AL91"/>
    <mergeCell ref="AN91:AO91"/>
    <mergeCell ref="W92:X92"/>
    <mergeCell ref="Y92:Z92"/>
    <mergeCell ref="AA92:AB92"/>
    <mergeCell ref="AC92:AD92"/>
    <mergeCell ref="AA91:AB91"/>
    <mergeCell ref="AC91:AD91"/>
    <mergeCell ref="AE91:AF91"/>
    <mergeCell ref="A92:B92"/>
    <mergeCell ref="C92:R92"/>
    <mergeCell ref="S92:T92"/>
    <mergeCell ref="U92:V92"/>
    <mergeCell ref="AG91:AH91"/>
    <mergeCell ref="W91:X91"/>
    <mergeCell ref="Y91:Z91"/>
    <mergeCell ref="A91:B91"/>
    <mergeCell ref="S91:T91"/>
    <mergeCell ref="U91:V91"/>
    <mergeCell ref="A90:BA90"/>
    <mergeCell ref="AI81:AJ81"/>
    <mergeCell ref="AK81:AL81"/>
    <mergeCell ref="AI79:AJ79"/>
    <mergeCell ref="A81:B81"/>
    <mergeCell ref="C81:R81"/>
    <mergeCell ref="S81:T81"/>
    <mergeCell ref="U81:V81"/>
    <mergeCell ref="A80:B80"/>
    <mergeCell ref="C80:R80"/>
    <mergeCell ref="AN88:AO88"/>
    <mergeCell ref="AK88:AL88"/>
    <mergeCell ref="AN66:AO66"/>
    <mergeCell ref="AK66:AL66"/>
    <mergeCell ref="AN79:AO79"/>
    <mergeCell ref="AN81:AO81"/>
    <mergeCell ref="AN80:AO80"/>
    <mergeCell ref="AK80:AL80"/>
    <mergeCell ref="AN83:AO83"/>
    <mergeCell ref="AN82:AO82"/>
    <mergeCell ref="AK87:AL87"/>
    <mergeCell ref="AE88:AF88"/>
    <mergeCell ref="AG88:AH88"/>
    <mergeCell ref="AE76:AF76"/>
    <mergeCell ref="AG76:AH76"/>
    <mergeCell ref="AI76:AJ76"/>
    <mergeCell ref="AG81:AH81"/>
    <mergeCell ref="AI80:AJ80"/>
    <mergeCell ref="AK79:AL79"/>
    <mergeCell ref="AG77:AH77"/>
    <mergeCell ref="A79:B79"/>
    <mergeCell ref="C79:R79"/>
    <mergeCell ref="S79:T79"/>
    <mergeCell ref="AN67:AO67"/>
    <mergeCell ref="AK67:AL67"/>
    <mergeCell ref="AE73:AF73"/>
    <mergeCell ref="AK73:AL73"/>
    <mergeCell ref="AG79:AH79"/>
    <mergeCell ref="AC70:AD70"/>
    <mergeCell ref="AG71:AH71"/>
    <mergeCell ref="U88:V88"/>
    <mergeCell ref="W88:X88"/>
    <mergeCell ref="S80:T80"/>
    <mergeCell ref="U80:V80"/>
    <mergeCell ref="W82:X82"/>
    <mergeCell ref="W80:X80"/>
    <mergeCell ref="W86:X86"/>
    <mergeCell ref="S83:T83"/>
    <mergeCell ref="U83:V83"/>
    <mergeCell ref="S88:T88"/>
    <mergeCell ref="AA77:AB77"/>
    <mergeCell ref="A43:B49"/>
    <mergeCell ref="W52:X52"/>
    <mergeCell ref="Y66:Z66"/>
    <mergeCell ref="W66:X66"/>
    <mergeCell ref="W62:X62"/>
    <mergeCell ref="U55:V55"/>
    <mergeCell ref="U63:V63"/>
    <mergeCell ref="U56:V56"/>
    <mergeCell ref="W61:X61"/>
    <mergeCell ref="AA60:AB60"/>
    <mergeCell ref="Y61:Z61"/>
    <mergeCell ref="AA61:AB61"/>
    <mergeCell ref="Y63:Z63"/>
    <mergeCell ref="Y60:Z60"/>
    <mergeCell ref="Y62:Z62"/>
    <mergeCell ref="AG62:AH62"/>
    <mergeCell ref="AK62:AL62"/>
    <mergeCell ref="AI66:AJ66"/>
    <mergeCell ref="AG63:AH63"/>
    <mergeCell ref="AI62:AJ62"/>
    <mergeCell ref="AG64:AH64"/>
    <mergeCell ref="AI59:AJ59"/>
    <mergeCell ref="AK60:AL60"/>
    <mergeCell ref="AI57:AJ57"/>
    <mergeCell ref="AI60:AJ60"/>
    <mergeCell ref="A58:BA58"/>
    <mergeCell ref="AC59:AD59"/>
    <mergeCell ref="W57:X57"/>
    <mergeCell ref="W59:X59"/>
    <mergeCell ref="U59:V59"/>
    <mergeCell ref="AA57:AB57"/>
    <mergeCell ref="AI61:AJ61"/>
    <mergeCell ref="AN65:AO65"/>
    <mergeCell ref="AG65:AH65"/>
    <mergeCell ref="AI63:AJ63"/>
    <mergeCell ref="AK64:AL64"/>
    <mergeCell ref="AN63:AO63"/>
    <mergeCell ref="AK63:AL63"/>
    <mergeCell ref="AI65:AJ65"/>
    <mergeCell ref="AN64:AO64"/>
    <mergeCell ref="AI64:AJ64"/>
    <mergeCell ref="A67:R67"/>
    <mergeCell ref="S66:T66"/>
    <mergeCell ref="A66:R66"/>
    <mergeCell ref="S67:T67"/>
    <mergeCell ref="C64:R64"/>
    <mergeCell ref="AC64:AD64"/>
    <mergeCell ref="A62:B62"/>
    <mergeCell ref="C63:R63"/>
    <mergeCell ref="A63:B63"/>
    <mergeCell ref="S64:T64"/>
    <mergeCell ref="U64:V64"/>
    <mergeCell ref="A64:B64"/>
    <mergeCell ref="AA63:AB63"/>
    <mergeCell ref="AA62:AB62"/>
    <mergeCell ref="S63:T63"/>
    <mergeCell ref="U62:V62"/>
    <mergeCell ref="AC76:AD76"/>
    <mergeCell ref="W67:X67"/>
    <mergeCell ref="AA66:AB66"/>
    <mergeCell ref="AC66:AD66"/>
    <mergeCell ref="AA75:AB75"/>
    <mergeCell ref="W63:X63"/>
    <mergeCell ref="W64:X64"/>
    <mergeCell ref="AC63:AD63"/>
    <mergeCell ref="AN89:AO89"/>
    <mergeCell ref="AK89:AL89"/>
    <mergeCell ref="U76:V76"/>
    <mergeCell ref="U77:V77"/>
    <mergeCell ref="A78:BA78"/>
    <mergeCell ref="Y76:Z76"/>
    <mergeCell ref="AE80:AF80"/>
    <mergeCell ref="AG80:AH80"/>
    <mergeCell ref="AC81:AD81"/>
    <mergeCell ref="W83:X83"/>
    <mergeCell ref="Y86:Z86"/>
    <mergeCell ref="AI89:AJ89"/>
    <mergeCell ref="Y87:Z87"/>
    <mergeCell ref="AI88:AJ88"/>
    <mergeCell ref="AC88:AD88"/>
    <mergeCell ref="AA89:AB89"/>
    <mergeCell ref="AI87:AJ87"/>
    <mergeCell ref="AC89:AD89"/>
    <mergeCell ref="AE83:AF83"/>
    <mergeCell ref="AE86:AF86"/>
    <mergeCell ref="AG86:AH86"/>
    <mergeCell ref="AA87:AB87"/>
    <mergeCell ref="AC87:AD87"/>
    <mergeCell ref="Y77:Z77"/>
    <mergeCell ref="W81:X81"/>
    <mergeCell ref="Y81:Z81"/>
    <mergeCell ref="Y79:Z79"/>
    <mergeCell ref="AE77:AF77"/>
    <mergeCell ref="AC67:AD67"/>
    <mergeCell ref="AE75:AF75"/>
    <mergeCell ref="AC75:AD75"/>
    <mergeCell ref="AC73:AD73"/>
    <mergeCell ref="A72:BA72"/>
    <mergeCell ref="AN70:AO70"/>
    <mergeCell ref="A71:R71"/>
    <mergeCell ref="S71:T71"/>
    <mergeCell ref="U71:V71"/>
    <mergeCell ref="AE67:AF67"/>
    <mergeCell ref="AG66:AH66"/>
    <mergeCell ref="AA64:AB64"/>
    <mergeCell ref="AC65:AD65"/>
    <mergeCell ref="AE65:AF65"/>
    <mergeCell ref="AE64:AF64"/>
    <mergeCell ref="AA67:AB67"/>
    <mergeCell ref="AA65:AB65"/>
    <mergeCell ref="S77:T77"/>
    <mergeCell ref="W79:X79"/>
    <mergeCell ref="W76:X76"/>
    <mergeCell ref="W74:X74"/>
    <mergeCell ref="U74:V74"/>
    <mergeCell ref="W77:X77"/>
    <mergeCell ref="W75:X75"/>
    <mergeCell ref="U75:V75"/>
    <mergeCell ref="U79:V79"/>
    <mergeCell ref="A65:B65"/>
    <mergeCell ref="C65:R65"/>
    <mergeCell ref="S65:T65"/>
    <mergeCell ref="S73:T73"/>
    <mergeCell ref="A73:B73"/>
    <mergeCell ref="A68:BA68"/>
    <mergeCell ref="AK65:AL65"/>
    <mergeCell ref="U67:V67"/>
    <mergeCell ref="U66:V66"/>
    <mergeCell ref="AG67:AH67"/>
    <mergeCell ref="Y67:Z67"/>
    <mergeCell ref="U65:V65"/>
    <mergeCell ref="W65:X65"/>
    <mergeCell ref="W53:X53"/>
    <mergeCell ref="U53:V53"/>
    <mergeCell ref="U60:V60"/>
    <mergeCell ref="U61:V61"/>
    <mergeCell ref="W60:X60"/>
    <mergeCell ref="AC57:AD57"/>
    <mergeCell ref="Y57:Z57"/>
    <mergeCell ref="W55:X55"/>
    <mergeCell ref="Y55:Z55"/>
    <mergeCell ref="AA55:AB55"/>
    <mergeCell ref="AC55:AD55"/>
    <mergeCell ref="AC56:AD56"/>
    <mergeCell ref="C52:R52"/>
    <mergeCell ref="C43:R49"/>
    <mergeCell ref="A50:BA50"/>
    <mergeCell ref="Y52:Z52"/>
    <mergeCell ref="U52:V52"/>
    <mergeCell ref="AN52:AO52"/>
    <mergeCell ref="AE52:AF52"/>
    <mergeCell ref="AC52:AD52"/>
    <mergeCell ref="AA52:AB52"/>
    <mergeCell ref="A52:B52"/>
    <mergeCell ref="T38:V38"/>
    <mergeCell ref="T41:Y41"/>
    <mergeCell ref="G38:I38"/>
    <mergeCell ref="J38:L38"/>
    <mergeCell ref="M38:O38"/>
    <mergeCell ref="W38:Y38"/>
    <mergeCell ref="Q41:S41"/>
    <mergeCell ref="A41:P41"/>
    <mergeCell ref="P38:S38"/>
    <mergeCell ref="A38:B38"/>
    <mergeCell ref="Z37:AH37"/>
    <mergeCell ref="J34:L34"/>
    <mergeCell ref="P35:S35"/>
    <mergeCell ref="W35:Y35"/>
    <mergeCell ref="T36:V36"/>
    <mergeCell ref="M36:O36"/>
    <mergeCell ref="W37:Y37"/>
    <mergeCell ref="M37:O37"/>
    <mergeCell ref="J37:L37"/>
    <mergeCell ref="T37:V37"/>
    <mergeCell ref="AC43:AO44"/>
    <mergeCell ref="AP45:AQ45"/>
    <mergeCell ref="AP48:BA48"/>
    <mergeCell ref="AG46:AM46"/>
    <mergeCell ref="AI47:AJ49"/>
    <mergeCell ref="AX45:AY45"/>
    <mergeCell ref="AE46:AF49"/>
    <mergeCell ref="AC45:AD49"/>
    <mergeCell ref="AE45:AM45"/>
    <mergeCell ref="AT45:AU45"/>
    <mergeCell ref="Z36:AH36"/>
    <mergeCell ref="M35:O35"/>
    <mergeCell ref="T35:V35"/>
    <mergeCell ref="G36:I36"/>
    <mergeCell ref="W36:Y36"/>
    <mergeCell ref="Z35:AH35"/>
    <mergeCell ref="G35:I35"/>
    <mergeCell ref="J35:L35"/>
    <mergeCell ref="W34:Y34"/>
    <mergeCell ref="T32:V32"/>
    <mergeCell ref="P32:S32"/>
    <mergeCell ref="P33:S33"/>
    <mergeCell ref="W33:Y33"/>
    <mergeCell ref="T33:V33"/>
    <mergeCell ref="T34:V34"/>
    <mergeCell ref="P34:S34"/>
    <mergeCell ref="W32:Y32"/>
    <mergeCell ref="M33:O33"/>
    <mergeCell ref="J33:L33"/>
    <mergeCell ref="J32:L32"/>
    <mergeCell ref="C33:F33"/>
    <mergeCell ref="G33:I33"/>
    <mergeCell ref="AI31:AU31"/>
    <mergeCell ref="AV31:AX31"/>
    <mergeCell ref="AY31:BA31"/>
    <mergeCell ref="G32:I32"/>
    <mergeCell ref="M32:O32"/>
    <mergeCell ref="AQ1:BA1"/>
    <mergeCell ref="AO2:BA2"/>
    <mergeCell ref="AM3:BA3"/>
    <mergeCell ref="A4:J4"/>
    <mergeCell ref="L4:AK4"/>
    <mergeCell ref="AM4:BA4"/>
    <mergeCell ref="A1:L1"/>
    <mergeCell ref="L6:AK6"/>
    <mergeCell ref="L7:AK7"/>
    <mergeCell ref="A5:J5"/>
    <mergeCell ref="A19:AK19"/>
    <mergeCell ref="A14:AK14"/>
    <mergeCell ref="A17:AK17"/>
    <mergeCell ref="M5:AK5"/>
    <mergeCell ref="AM5:BA5"/>
    <mergeCell ref="AM11:BA11"/>
    <mergeCell ref="A11:AK11"/>
    <mergeCell ref="AM12:BA12"/>
    <mergeCell ref="AM6:BA6"/>
    <mergeCell ref="A9:AK9"/>
    <mergeCell ref="A10:AK10"/>
    <mergeCell ref="AM8:BA8"/>
    <mergeCell ref="AM9:BA9"/>
    <mergeCell ref="AM10:BA10"/>
    <mergeCell ref="AM7:BA7"/>
    <mergeCell ref="A29:Y29"/>
    <mergeCell ref="AI29:BA29"/>
    <mergeCell ref="A18:AK18"/>
    <mergeCell ref="A16:AK16"/>
    <mergeCell ref="A15:AK15"/>
    <mergeCell ref="A12:AK12"/>
    <mergeCell ref="A13:AK13"/>
    <mergeCell ref="A21:A22"/>
    <mergeCell ref="A20:BA20"/>
    <mergeCell ref="A32:B32"/>
    <mergeCell ref="A33:B33"/>
    <mergeCell ref="AM13:BA13"/>
    <mergeCell ref="T30:V31"/>
    <mergeCell ref="Z30:AH30"/>
    <mergeCell ref="A30:B31"/>
    <mergeCell ref="J30:L31"/>
    <mergeCell ref="M30:O31"/>
    <mergeCell ref="C30:F31"/>
    <mergeCell ref="B21:E21"/>
    <mergeCell ref="F21:I21"/>
    <mergeCell ref="P30:S31"/>
    <mergeCell ref="W30:Y31"/>
    <mergeCell ref="G30:I31"/>
    <mergeCell ref="C38:F38"/>
    <mergeCell ref="AY30:BA30"/>
    <mergeCell ref="Z31:AH31"/>
    <mergeCell ref="AY32:BA32"/>
    <mergeCell ref="AI32:AU32"/>
    <mergeCell ref="AV32:AX32"/>
    <mergeCell ref="AV30:AX30"/>
    <mergeCell ref="Z32:AH32"/>
    <mergeCell ref="AY33:BA33"/>
    <mergeCell ref="C35:F35"/>
    <mergeCell ref="A36:B36"/>
    <mergeCell ref="G34:I34"/>
    <mergeCell ref="C36:F36"/>
    <mergeCell ref="A34:B34"/>
    <mergeCell ref="A35:B35"/>
    <mergeCell ref="P36:S36"/>
    <mergeCell ref="J36:L36"/>
    <mergeCell ref="C34:F34"/>
    <mergeCell ref="M34:O34"/>
    <mergeCell ref="A37:B37"/>
    <mergeCell ref="C37:F37"/>
    <mergeCell ref="G37:I37"/>
    <mergeCell ref="P37:S37"/>
    <mergeCell ref="C32:F32"/>
    <mergeCell ref="AI30:AU30"/>
    <mergeCell ref="AR45:AS45"/>
    <mergeCell ref="Z33:AH33"/>
    <mergeCell ref="AI35:AU35"/>
    <mergeCell ref="Z34:AH34"/>
    <mergeCell ref="AI34:AU34"/>
    <mergeCell ref="AI36:BA36"/>
    <mergeCell ref="AV35:AX35"/>
    <mergeCell ref="AY37:BA37"/>
    <mergeCell ref="AG55:AH55"/>
    <mergeCell ref="AG52:AH52"/>
    <mergeCell ref="AI52:AJ52"/>
    <mergeCell ref="AK52:AL52"/>
    <mergeCell ref="AI53:AJ53"/>
    <mergeCell ref="AG53:AH53"/>
    <mergeCell ref="A51:BA51"/>
    <mergeCell ref="W45:X49"/>
    <mergeCell ref="S45:T49"/>
    <mergeCell ref="AK47:AL49"/>
    <mergeCell ref="AM47:AM49"/>
    <mergeCell ref="AV45:AW45"/>
    <mergeCell ref="U45:V49"/>
    <mergeCell ref="AA43:AB49"/>
    <mergeCell ref="AG47:AH49"/>
    <mergeCell ref="AP46:BA46"/>
    <mergeCell ref="A77:R77"/>
    <mergeCell ref="S53:T53"/>
    <mergeCell ref="C62:R62"/>
    <mergeCell ref="S62:T62"/>
    <mergeCell ref="A55:B55"/>
    <mergeCell ref="C55:R55"/>
    <mergeCell ref="S55:T55"/>
    <mergeCell ref="A56:B56"/>
    <mergeCell ref="C56:R56"/>
    <mergeCell ref="S75:T75"/>
    <mergeCell ref="C75:R75"/>
    <mergeCell ref="Y75:Z75"/>
    <mergeCell ref="AI74:AJ74"/>
    <mergeCell ref="AA74:AB74"/>
    <mergeCell ref="Y74:Z74"/>
    <mergeCell ref="AE74:AF74"/>
    <mergeCell ref="AG74:AH74"/>
    <mergeCell ref="A57:R57"/>
    <mergeCell ref="A60:B60"/>
    <mergeCell ref="C60:R60"/>
    <mergeCell ref="S61:T61"/>
    <mergeCell ref="S59:T59"/>
    <mergeCell ref="A59:B59"/>
    <mergeCell ref="C59:R59"/>
    <mergeCell ref="A61:B61"/>
    <mergeCell ref="AA59:AB59"/>
    <mergeCell ref="A76:B76"/>
    <mergeCell ref="C76:R76"/>
    <mergeCell ref="S76:T76"/>
    <mergeCell ref="S74:T74"/>
    <mergeCell ref="A74:B74"/>
    <mergeCell ref="C74:R74"/>
    <mergeCell ref="A75:B75"/>
    <mergeCell ref="C61:R61"/>
    <mergeCell ref="AA76:AB76"/>
    <mergeCell ref="AC77:AD77"/>
    <mergeCell ref="AI77:AJ77"/>
    <mergeCell ref="AC53:AD53"/>
    <mergeCell ref="AE53:AF53"/>
    <mergeCell ref="AG75:AH75"/>
    <mergeCell ref="AI75:AJ75"/>
    <mergeCell ref="AC74:AD74"/>
    <mergeCell ref="AG59:AH59"/>
    <mergeCell ref="AG60:AH60"/>
    <mergeCell ref="AG61:AH61"/>
    <mergeCell ref="AK61:AL61"/>
    <mergeCell ref="Y64:Z64"/>
    <mergeCell ref="AI86:AJ86"/>
    <mergeCell ref="Y53:Z53"/>
    <mergeCell ref="AI83:AJ83"/>
    <mergeCell ref="Y59:Z59"/>
    <mergeCell ref="AE59:AF59"/>
    <mergeCell ref="AG57:AH57"/>
    <mergeCell ref="AA53:AB53"/>
    <mergeCell ref="Y65:Z65"/>
    <mergeCell ref="AK59:AL59"/>
    <mergeCell ref="AK57:AL57"/>
    <mergeCell ref="AN57:AO57"/>
    <mergeCell ref="AN59:AO59"/>
    <mergeCell ref="A97:AO97"/>
    <mergeCell ref="A94:AO94"/>
    <mergeCell ref="AI93:AJ93"/>
    <mergeCell ref="AG93:AH93"/>
    <mergeCell ref="AN93:AO93"/>
    <mergeCell ref="A96:AO96"/>
    <mergeCell ref="AA79:AB79"/>
    <mergeCell ref="AK93:AL93"/>
    <mergeCell ref="AA88:AB88"/>
    <mergeCell ref="Y80:Z80"/>
    <mergeCell ref="Y83:Z83"/>
    <mergeCell ref="AG83:AH83"/>
    <mergeCell ref="Y88:Z88"/>
    <mergeCell ref="AE87:AF87"/>
    <mergeCell ref="AA93:AB93"/>
    <mergeCell ref="AE79:AF79"/>
    <mergeCell ref="A98:AO98"/>
    <mergeCell ref="AG87:AH87"/>
    <mergeCell ref="AG89:AH89"/>
    <mergeCell ref="A95:AO95"/>
    <mergeCell ref="AN87:AO87"/>
    <mergeCell ref="W89:X89"/>
    <mergeCell ref="W87:X87"/>
    <mergeCell ref="AE93:AF93"/>
    <mergeCell ref="AC93:AD93"/>
    <mergeCell ref="AE89:AF89"/>
    <mergeCell ref="AN86:AO86"/>
    <mergeCell ref="AA80:AB80"/>
    <mergeCell ref="AC80:AD80"/>
    <mergeCell ref="AA81:AB81"/>
    <mergeCell ref="AA83:AB83"/>
    <mergeCell ref="AE81:AF81"/>
    <mergeCell ref="AC83:AD83"/>
    <mergeCell ref="AA86:AB86"/>
    <mergeCell ref="AC86:AD86"/>
    <mergeCell ref="AK86:AL86"/>
    <mergeCell ref="S89:T89"/>
    <mergeCell ref="A93:Z93"/>
    <mergeCell ref="A87:R87"/>
    <mergeCell ref="Y89:Z89"/>
    <mergeCell ref="U87:V87"/>
    <mergeCell ref="S87:T87"/>
    <mergeCell ref="C91:R91"/>
    <mergeCell ref="A88:R88"/>
    <mergeCell ref="U89:V89"/>
    <mergeCell ref="A89:R89"/>
    <mergeCell ref="A53:R53"/>
    <mergeCell ref="AK53:AL53"/>
    <mergeCell ref="W56:X56"/>
    <mergeCell ref="Y56:Z56"/>
    <mergeCell ref="AA56:AB56"/>
    <mergeCell ref="A54:BA54"/>
    <mergeCell ref="AE55:AF55"/>
    <mergeCell ref="AI55:AJ55"/>
    <mergeCell ref="AK55:AL55"/>
    <mergeCell ref="AN55:AO55"/>
    <mergeCell ref="S56:T56"/>
    <mergeCell ref="S60:T60"/>
    <mergeCell ref="S57:T57"/>
    <mergeCell ref="U57:V57"/>
    <mergeCell ref="AC60:AD60"/>
    <mergeCell ref="AC61:AD61"/>
    <mergeCell ref="AE62:AF62"/>
    <mergeCell ref="AC62:AD62"/>
    <mergeCell ref="AE61:AF61"/>
    <mergeCell ref="A100:Y100"/>
    <mergeCell ref="E104:X104"/>
    <mergeCell ref="C108:Q108"/>
    <mergeCell ref="R108:W108"/>
    <mergeCell ref="J106:V106"/>
    <mergeCell ref="C107:Q107"/>
    <mergeCell ref="R107:W107"/>
    <mergeCell ref="A101:Y101"/>
    <mergeCell ref="E103:X103"/>
    <mergeCell ref="C110:Q110"/>
    <mergeCell ref="R110:W110"/>
    <mergeCell ref="C109:Q109"/>
    <mergeCell ref="R109:W109"/>
    <mergeCell ref="AI73:AJ73"/>
    <mergeCell ref="AG73:AH73"/>
    <mergeCell ref="A69:BA69"/>
    <mergeCell ref="AN73:AO73"/>
    <mergeCell ref="U73:V73"/>
    <mergeCell ref="AA73:AB73"/>
    <mergeCell ref="W73:X73"/>
    <mergeCell ref="Y73:Z73"/>
    <mergeCell ref="C73:R73"/>
    <mergeCell ref="W71:X71"/>
    <mergeCell ref="A86:B86"/>
    <mergeCell ref="C86:R86"/>
    <mergeCell ref="S86:T86"/>
    <mergeCell ref="U86:V86"/>
    <mergeCell ref="AC79:AD79"/>
    <mergeCell ref="A83:B83"/>
    <mergeCell ref="C83:R83"/>
    <mergeCell ref="AN74:AO74"/>
    <mergeCell ref="AK74:AL74"/>
    <mergeCell ref="AK75:AL75"/>
    <mergeCell ref="AK77:AL77"/>
    <mergeCell ref="AN76:AO76"/>
    <mergeCell ref="AK76:AL76"/>
    <mergeCell ref="AK83:AL83"/>
    <mergeCell ref="AW21:BA21"/>
    <mergeCell ref="J21:N21"/>
    <mergeCell ref="O21:R21"/>
    <mergeCell ref="S21:V21"/>
    <mergeCell ref="W21:Z21"/>
    <mergeCell ref="AA21:AE21"/>
    <mergeCell ref="AF21:AI21"/>
    <mergeCell ref="AJ21:AN21"/>
    <mergeCell ref="AO21:AR21"/>
    <mergeCell ref="AS21:AV21"/>
    <mergeCell ref="AN75:AO75"/>
    <mergeCell ref="AN77:AO77"/>
    <mergeCell ref="AN60:AO60"/>
    <mergeCell ref="AN62:AO62"/>
    <mergeCell ref="AN56:AO56"/>
    <mergeCell ref="AN61:AO61"/>
    <mergeCell ref="AP43:BA44"/>
    <mergeCell ref="AV33:AX33"/>
    <mergeCell ref="AY34:BA34"/>
    <mergeCell ref="AY38:BA38"/>
    <mergeCell ref="AV34:AX34"/>
    <mergeCell ref="AY35:BA35"/>
    <mergeCell ref="AI33:AU33"/>
    <mergeCell ref="AZ45:BA45"/>
  </mergeCells>
  <printOptions/>
  <pageMargins left="0.3937007874015748" right="0.3937007874015748" top="0.3937007874015748" bottom="0.3937007874015748" header="0" footer="0"/>
  <pageSetup horizontalDpi="300" verticalDpi="300" orientation="landscape" paperSize="9" scale="73" r:id="rId1"/>
  <rowBreaks count="2" manualBreakCount="2">
    <brk id="41" max="53" man="1"/>
    <brk id="77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8"/>
  <sheetViews>
    <sheetView view="pageBreakPreview" zoomScale="120" zoomScaleNormal="82" zoomScaleSheetLayoutView="120" zoomScalePageLayoutView="0" workbookViewId="0" topLeftCell="A58">
      <selection activeCell="C59" sqref="C59:R65"/>
    </sheetView>
  </sheetViews>
  <sheetFormatPr defaultColWidth="9.00390625" defaultRowHeight="12.75"/>
  <cols>
    <col min="1" max="1" width="2.75390625" style="0" customWidth="1"/>
    <col min="2" max="9" width="2.625" style="0" customWidth="1"/>
    <col min="10" max="10" width="3.125" style="0" customWidth="1"/>
    <col min="11" max="11" width="3.625" style="0" customWidth="1"/>
    <col min="12" max="16" width="2.625" style="0" customWidth="1"/>
    <col min="17" max="17" width="2.375" style="0" customWidth="1"/>
    <col min="18" max="21" width="2.625" style="0" customWidth="1"/>
    <col min="22" max="22" width="2.375" style="0" customWidth="1"/>
    <col min="23" max="38" width="2.625" style="0" customWidth="1"/>
    <col min="39" max="39" width="2.875" style="0" customWidth="1"/>
    <col min="40" max="50" width="2.625" style="0" customWidth="1"/>
    <col min="51" max="51" width="2.75390625" style="0" customWidth="1"/>
    <col min="52" max="52" width="2.625" style="0" customWidth="1"/>
    <col min="53" max="53" width="3.625" style="0" customWidth="1"/>
    <col min="54" max="54" width="2.625" style="0" customWidth="1"/>
    <col min="55" max="16384" width="9.125" style="15" customWidth="1"/>
  </cols>
  <sheetData>
    <row r="1" spans="1:53" ht="13.5" customHeight="1">
      <c r="A1" s="249" t="s">
        <v>188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8"/>
      <c r="N1" s="9"/>
      <c r="O1" s="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</row>
    <row r="2" spans="1:53" ht="12.75" customHeight="1">
      <c r="A2" s="10" t="s">
        <v>0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</row>
    <row r="3" spans="1:5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45" t="s">
        <v>177</v>
      </c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</row>
    <row r="4" spans="1:53" ht="15.75">
      <c r="A4" s="243" t="s">
        <v>6</v>
      </c>
      <c r="B4" s="243"/>
      <c r="C4" s="243"/>
      <c r="D4" s="243"/>
      <c r="E4" s="243"/>
      <c r="F4" s="243"/>
      <c r="G4" s="243"/>
      <c r="H4" s="243"/>
      <c r="I4" s="243"/>
      <c r="J4" s="243"/>
      <c r="K4" s="10"/>
      <c r="L4" s="246" t="s">
        <v>90</v>
      </c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11"/>
      <c r="AM4" s="247" t="s">
        <v>258</v>
      </c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</row>
    <row r="5" spans="1:53" ht="15.75">
      <c r="A5" s="242" t="s">
        <v>68</v>
      </c>
      <c r="B5" s="242"/>
      <c r="C5" s="242"/>
      <c r="D5" s="242"/>
      <c r="E5" s="242"/>
      <c r="F5" s="242"/>
      <c r="G5" s="242"/>
      <c r="H5" s="242"/>
      <c r="I5" s="242"/>
      <c r="J5" s="242"/>
      <c r="K5" s="10"/>
      <c r="L5" s="8"/>
      <c r="M5" s="230" t="s">
        <v>16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8"/>
      <c r="AM5" s="234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</row>
    <row r="6" spans="1:53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41" t="s">
        <v>15</v>
      </c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8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</row>
    <row r="7" spans="1:5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30" t="s">
        <v>17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8"/>
      <c r="AM7" s="225" t="s">
        <v>229</v>
      </c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</row>
    <row r="8" spans="1:5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8"/>
      <c r="AM8" s="225" t="s">
        <v>193</v>
      </c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53" ht="15.75">
      <c r="A9" s="238" t="s">
        <v>75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8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</row>
    <row r="10" spans="1:53" ht="15.75">
      <c r="A10" s="239" t="s">
        <v>189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8"/>
      <c r="AM10" s="225" t="s">
        <v>151</v>
      </c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</row>
    <row r="11" spans="1:53" ht="11.25" customHeight="1">
      <c r="A11" s="235" t="s">
        <v>172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8"/>
      <c r="AM11" s="224" t="s">
        <v>141</v>
      </c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</row>
    <row r="12" spans="1:53" ht="15.75" customHeight="1">
      <c r="A12" s="229" t="s">
        <v>194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8"/>
      <c r="AM12" s="236" t="s">
        <v>202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</row>
    <row r="13" spans="1:53" ht="10.5" customHeight="1">
      <c r="A13" s="230" t="s">
        <v>58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8"/>
      <c r="AM13" s="224" t="s">
        <v>201</v>
      </c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</row>
    <row r="14" spans="1:53" ht="15.75">
      <c r="A14" s="229" t="s">
        <v>235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0.5" customHeight="1">
      <c r="A15" s="230" t="s">
        <v>58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.75">
      <c r="A16" s="229" t="s">
        <v>238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0.5" customHeight="1">
      <c r="A17" s="230" t="s">
        <v>59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229" t="s">
        <v>187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0.5" customHeight="1">
      <c r="A19" s="230" t="s">
        <v>76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" thickBot="1">
      <c r="A20" s="233" t="s">
        <v>18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</row>
    <row r="21" spans="1:54" ht="12.75" customHeight="1" thickBot="1">
      <c r="A21" s="231" t="s">
        <v>1</v>
      </c>
      <c r="B21" s="118" t="s">
        <v>2</v>
      </c>
      <c r="C21" s="119"/>
      <c r="D21" s="119"/>
      <c r="E21" s="103"/>
      <c r="F21" s="118" t="s">
        <v>3</v>
      </c>
      <c r="G21" s="119"/>
      <c r="H21" s="119"/>
      <c r="I21" s="103"/>
      <c r="J21" s="118" t="s">
        <v>4</v>
      </c>
      <c r="K21" s="119"/>
      <c r="L21" s="119"/>
      <c r="M21" s="119"/>
      <c r="N21" s="103"/>
      <c r="O21" s="118" t="s">
        <v>5</v>
      </c>
      <c r="P21" s="119"/>
      <c r="Q21" s="119"/>
      <c r="R21" s="103"/>
      <c r="S21" s="118" t="s">
        <v>7</v>
      </c>
      <c r="T21" s="119"/>
      <c r="U21" s="119"/>
      <c r="V21" s="103"/>
      <c r="W21" s="118" t="s">
        <v>8</v>
      </c>
      <c r="X21" s="119"/>
      <c r="Y21" s="119"/>
      <c r="Z21" s="103"/>
      <c r="AA21" s="118" t="s">
        <v>9</v>
      </c>
      <c r="AB21" s="119"/>
      <c r="AC21" s="119"/>
      <c r="AD21" s="119"/>
      <c r="AE21" s="103"/>
      <c r="AF21" s="118" t="s">
        <v>10</v>
      </c>
      <c r="AG21" s="119"/>
      <c r="AH21" s="119"/>
      <c r="AI21" s="103"/>
      <c r="AJ21" s="118" t="s">
        <v>11</v>
      </c>
      <c r="AK21" s="119"/>
      <c r="AL21" s="119"/>
      <c r="AM21" s="119"/>
      <c r="AN21" s="103"/>
      <c r="AO21" s="118" t="s">
        <v>12</v>
      </c>
      <c r="AP21" s="119"/>
      <c r="AQ21" s="119"/>
      <c r="AR21" s="103"/>
      <c r="AS21" s="118" t="s">
        <v>14</v>
      </c>
      <c r="AT21" s="119"/>
      <c r="AU21" s="119"/>
      <c r="AV21" s="103"/>
      <c r="AW21" s="118" t="s">
        <v>13</v>
      </c>
      <c r="AX21" s="119"/>
      <c r="AY21" s="119"/>
      <c r="AZ21" s="119"/>
      <c r="BA21" s="103"/>
      <c r="BB21" s="15"/>
    </row>
    <row r="22" spans="1:54" ht="15" customHeight="1" thickBot="1">
      <c r="A22" s="232"/>
      <c r="B22" s="38">
        <v>1</v>
      </c>
      <c r="C22" s="38">
        <v>2</v>
      </c>
      <c r="D22" s="38">
        <v>3</v>
      </c>
      <c r="E22" s="38">
        <v>4</v>
      </c>
      <c r="F22" s="38">
        <v>5</v>
      </c>
      <c r="G22" s="38">
        <v>6</v>
      </c>
      <c r="H22" s="38">
        <v>7</v>
      </c>
      <c r="I22" s="38">
        <v>8</v>
      </c>
      <c r="J22" s="38">
        <v>9</v>
      </c>
      <c r="K22" s="38">
        <v>10</v>
      </c>
      <c r="L22" s="38">
        <v>11</v>
      </c>
      <c r="M22" s="38">
        <v>12</v>
      </c>
      <c r="N22" s="38">
        <v>13</v>
      </c>
      <c r="O22" s="38">
        <v>14</v>
      </c>
      <c r="P22" s="38">
        <v>15</v>
      </c>
      <c r="Q22" s="38">
        <v>16</v>
      </c>
      <c r="R22" s="38">
        <v>17</v>
      </c>
      <c r="S22" s="38">
        <v>18</v>
      </c>
      <c r="T22" s="38">
        <v>19</v>
      </c>
      <c r="U22" s="38">
        <v>20</v>
      </c>
      <c r="V22" s="38">
        <v>21</v>
      </c>
      <c r="W22" s="38">
        <v>22</v>
      </c>
      <c r="X22" s="38">
        <v>23</v>
      </c>
      <c r="Y22" s="38">
        <v>24</v>
      </c>
      <c r="Z22" s="38">
        <v>25</v>
      </c>
      <c r="AA22" s="38">
        <v>26</v>
      </c>
      <c r="AB22" s="38">
        <v>27</v>
      </c>
      <c r="AC22" s="38">
        <v>28</v>
      </c>
      <c r="AD22" s="38">
        <v>29</v>
      </c>
      <c r="AE22" s="38">
        <v>30</v>
      </c>
      <c r="AF22" s="38">
        <v>31</v>
      </c>
      <c r="AG22" s="38">
        <v>32</v>
      </c>
      <c r="AH22" s="38">
        <v>33</v>
      </c>
      <c r="AI22" s="38">
        <v>34</v>
      </c>
      <c r="AJ22" s="38">
        <v>35</v>
      </c>
      <c r="AK22" s="38">
        <v>36</v>
      </c>
      <c r="AL22" s="38">
        <v>37</v>
      </c>
      <c r="AM22" s="38">
        <v>38</v>
      </c>
      <c r="AN22" s="38">
        <v>39</v>
      </c>
      <c r="AO22" s="38">
        <v>40</v>
      </c>
      <c r="AP22" s="38">
        <v>41</v>
      </c>
      <c r="AQ22" s="38">
        <v>42</v>
      </c>
      <c r="AR22" s="38">
        <v>43</v>
      </c>
      <c r="AS22" s="38">
        <v>44</v>
      </c>
      <c r="AT22" s="38">
        <v>45</v>
      </c>
      <c r="AU22" s="38">
        <v>46</v>
      </c>
      <c r="AV22" s="38">
        <v>47</v>
      </c>
      <c r="AW22" s="38">
        <v>48</v>
      </c>
      <c r="AX22" s="38">
        <v>49</v>
      </c>
      <c r="AY22" s="38">
        <v>50</v>
      </c>
      <c r="AZ22" s="38">
        <v>51</v>
      </c>
      <c r="BA22" s="38">
        <v>52</v>
      </c>
      <c r="BB22" s="15"/>
    </row>
    <row r="23" spans="1:53" ht="12.75">
      <c r="A23" s="3">
        <v>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2.75">
      <c r="A24" s="3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.75">
      <c r="A25" s="3"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.75">
      <c r="A26" s="3">
        <v>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3">
        <v>5</v>
      </c>
      <c r="B27" s="3" t="s">
        <v>96</v>
      </c>
      <c r="C27" s="3" t="s">
        <v>96</v>
      </c>
      <c r="D27" s="3" t="s">
        <v>96</v>
      </c>
      <c r="E27" s="3" t="s">
        <v>96</v>
      </c>
      <c r="F27" s="3" t="s">
        <v>96</v>
      </c>
      <c r="G27" s="3" t="s">
        <v>96</v>
      </c>
      <c r="H27" s="3" t="s">
        <v>96</v>
      </c>
      <c r="I27" s="3" t="s">
        <v>96</v>
      </c>
      <c r="J27" s="3" t="s">
        <v>211</v>
      </c>
      <c r="K27" s="3" t="s">
        <v>211</v>
      </c>
      <c r="L27" s="3" t="s">
        <v>96</v>
      </c>
      <c r="M27" s="3" t="s">
        <v>96</v>
      </c>
      <c r="N27" s="3" t="s">
        <v>96</v>
      </c>
      <c r="O27" s="3" t="s">
        <v>96</v>
      </c>
      <c r="P27" s="3" t="s">
        <v>96</v>
      </c>
      <c r="Q27" s="3" t="s">
        <v>96</v>
      </c>
      <c r="R27" s="3" t="s">
        <v>97</v>
      </c>
      <c r="S27" s="3" t="s">
        <v>97</v>
      </c>
      <c r="T27" s="3" t="s">
        <v>97</v>
      </c>
      <c r="U27" s="3" t="s">
        <v>98</v>
      </c>
      <c r="V27" s="3" t="s">
        <v>98</v>
      </c>
      <c r="W27" s="3" t="s">
        <v>98</v>
      </c>
      <c r="X27" s="3" t="s">
        <v>98</v>
      </c>
      <c r="Y27" s="3" t="s">
        <v>99</v>
      </c>
      <c r="Z27" s="3" t="s">
        <v>99</v>
      </c>
      <c r="AA27" s="3" t="s">
        <v>99</v>
      </c>
      <c r="AB27" s="3" t="s">
        <v>99</v>
      </c>
      <c r="AC27" s="3" t="s">
        <v>96</v>
      </c>
      <c r="AD27" s="3" t="s">
        <v>96</v>
      </c>
      <c r="AE27" s="3" t="s">
        <v>96</v>
      </c>
      <c r="AF27" s="3" t="s">
        <v>96</v>
      </c>
      <c r="AG27" s="3" t="s">
        <v>96</v>
      </c>
      <c r="AH27" s="3" t="s">
        <v>96</v>
      </c>
      <c r="AI27" s="3" t="s">
        <v>96</v>
      </c>
      <c r="AJ27" s="3" t="s">
        <v>96</v>
      </c>
      <c r="AK27" s="3" t="s">
        <v>96</v>
      </c>
      <c r="AL27" s="3" t="s">
        <v>96</v>
      </c>
      <c r="AM27" s="3" t="s">
        <v>96</v>
      </c>
      <c r="AN27" s="3" t="s">
        <v>96</v>
      </c>
      <c r="AO27" s="3" t="s">
        <v>163</v>
      </c>
      <c r="AP27" s="3" t="s">
        <v>97</v>
      </c>
      <c r="AQ27" s="3" t="s">
        <v>100</v>
      </c>
      <c r="AR27" s="3" t="s">
        <v>98</v>
      </c>
      <c r="AS27" s="3" t="s">
        <v>98</v>
      </c>
      <c r="AT27" s="3" t="s">
        <v>98</v>
      </c>
      <c r="AU27" s="3" t="s">
        <v>98</v>
      </c>
      <c r="AV27" s="3" t="s">
        <v>98</v>
      </c>
      <c r="AW27" s="3" t="s">
        <v>98</v>
      </c>
      <c r="AX27" s="3" t="s">
        <v>98</v>
      </c>
      <c r="AY27" s="3" t="s">
        <v>98</v>
      </c>
      <c r="AZ27" s="3" t="s">
        <v>98</v>
      </c>
      <c r="BA27" s="3" t="s">
        <v>98</v>
      </c>
    </row>
    <row r="28" spans="1:53" ht="12.75">
      <c r="A28" s="3">
        <v>6</v>
      </c>
      <c r="B28" s="3" t="s">
        <v>99</v>
      </c>
      <c r="C28" s="3" t="s">
        <v>99</v>
      </c>
      <c r="D28" s="3" t="s">
        <v>99</v>
      </c>
      <c r="E28" s="3" t="s">
        <v>99</v>
      </c>
      <c r="F28" s="3" t="s">
        <v>96</v>
      </c>
      <c r="G28" s="3" t="s">
        <v>96</v>
      </c>
      <c r="H28" s="3" t="s">
        <v>96</v>
      </c>
      <c r="I28" s="3" t="s">
        <v>96</v>
      </c>
      <c r="J28" s="3" t="s">
        <v>96</v>
      </c>
      <c r="K28" s="3" t="s">
        <v>96</v>
      </c>
      <c r="L28" s="3" t="s">
        <v>96</v>
      </c>
      <c r="M28" s="3" t="s">
        <v>96</v>
      </c>
      <c r="N28" s="3" t="s">
        <v>99</v>
      </c>
      <c r="O28" s="3" t="s">
        <v>99</v>
      </c>
      <c r="P28" s="3" t="s">
        <v>99</v>
      </c>
      <c r="Q28" s="3" t="s">
        <v>99</v>
      </c>
      <c r="R28" s="3" t="s">
        <v>214</v>
      </c>
      <c r="S28" s="3" t="s">
        <v>214</v>
      </c>
      <c r="T28" s="3" t="s">
        <v>152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4.25">
      <c r="A29" s="208" t="s">
        <v>190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8"/>
      <c r="AA29" s="8"/>
      <c r="AB29" s="8"/>
      <c r="AC29" s="8"/>
      <c r="AD29" s="8"/>
      <c r="AE29" s="8"/>
      <c r="AF29" s="8"/>
      <c r="AG29" s="8"/>
      <c r="AH29" s="8"/>
      <c r="AI29" s="208" t="s">
        <v>29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</row>
    <row r="30" spans="1:53" ht="12.75" customHeight="1">
      <c r="A30" s="218" t="s">
        <v>1</v>
      </c>
      <c r="B30" s="220"/>
      <c r="C30" s="104" t="s">
        <v>21</v>
      </c>
      <c r="D30" s="216"/>
      <c r="E30" s="216"/>
      <c r="F30" s="101"/>
      <c r="G30" s="218" t="s">
        <v>22</v>
      </c>
      <c r="H30" s="219"/>
      <c r="I30" s="220"/>
      <c r="J30" s="218" t="s">
        <v>23</v>
      </c>
      <c r="K30" s="219"/>
      <c r="L30" s="220"/>
      <c r="M30" s="104" t="s">
        <v>81</v>
      </c>
      <c r="N30" s="216"/>
      <c r="O30" s="101"/>
      <c r="P30" s="104" t="s">
        <v>24</v>
      </c>
      <c r="Q30" s="216"/>
      <c r="R30" s="216"/>
      <c r="S30" s="101"/>
      <c r="T30" s="218" t="s">
        <v>25</v>
      </c>
      <c r="U30" s="219"/>
      <c r="V30" s="220"/>
      <c r="W30" s="218" t="s">
        <v>20</v>
      </c>
      <c r="X30" s="219"/>
      <c r="Y30" s="220"/>
      <c r="Z30" s="226" t="s">
        <v>64</v>
      </c>
      <c r="AA30" s="227"/>
      <c r="AB30" s="227"/>
      <c r="AC30" s="227"/>
      <c r="AD30" s="227"/>
      <c r="AE30" s="227"/>
      <c r="AF30" s="227"/>
      <c r="AG30" s="227"/>
      <c r="AH30" s="228"/>
      <c r="AI30" s="197" t="s">
        <v>32</v>
      </c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9"/>
      <c r="AV30" s="197" t="s">
        <v>31</v>
      </c>
      <c r="AW30" s="198"/>
      <c r="AX30" s="199"/>
      <c r="AY30" s="197" t="s">
        <v>30</v>
      </c>
      <c r="AZ30" s="198"/>
      <c r="BA30" s="199"/>
    </row>
    <row r="31" spans="1:53" ht="12.75" customHeight="1">
      <c r="A31" s="221"/>
      <c r="B31" s="223"/>
      <c r="C31" s="165"/>
      <c r="D31" s="217"/>
      <c r="E31" s="217"/>
      <c r="F31" s="166"/>
      <c r="G31" s="221"/>
      <c r="H31" s="222"/>
      <c r="I31" s="223"/>
      <c r="J31" s="221"/>
      <c r="K31" s="222"/>
      <c r="L31" s="223"/>
      <c r="M31" s="165"/>
      <c r="N31" s="217"/>
      <c r="O31" s="166"/>
      <c r="P31" s="165"/>
      <c r="Q31" s="217"/>
      <c r="R31" s="217"/>
      <c r="S31" s="166"/>
      <c r="T31" s="221"/>
      <c r="U31" s="222"/>
      <c r="V31" s="223"/>
      <c r="W31" s="221"/>
      <c r="X31" s="222"/>
      <c r="Y31" s="223"/>
      <c r="Z31" s="200" t="s">
        <v>27</v>
      </c>
      <c r="AA31" s="201"/>
      <c r="AB31" s="201"/>
      <c r="AC31" s="201"/>
      <c r="AD31" s="201"/>
      <c r="AE31" s="201"/>
      <c r="AF31" s="201"/>
      <c r="AG31" s="201"/>
      <c r="AH31" s="215"/>
      <c r="AI31" s="202" t="s">
        <v>143</v>
      </c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4"/>
      <c r="AV31" s="113">
        <v>9</v>
      </c>
      <c r="AW31" s="113"/>
      <c r="AX31" s="113"/>
      <c r="AY31" s="114">
        <v>2</v>
      </c>
      <c r="AZ31" s="114"/>
      <c r="BA31" s="114"/>
    </row>
    <row r="32" spans="1:53" ht="12.75" customHeight="1">
      <c r="A32" s="194">
        <v>1</v>
      </c>
      <c r="B32" s="196"/>
      <c r="C32" s="194"/>
      <c r="D32" s="195"/>
      <c r="E32" s="195"/>
      <c r="F32" s="196"/>
      <c r="G32" s="194"/>
      <c r="H32" s="195"/>
      <c r="I32" s="196"/>
      <c r="J32" s="194"/>
      <c r="K32" s="195"/>
      <c r="L32" s="196"/>
      <c r="M32" s="194"/>
      <c r="N32" s="195"/>
      <c r="O32" s="196"/>
      <c r="P32" s="194"/>
      <c r="Q32" s="195"/>
      <c r="R32" s="195"/>
      <c r="S32" s="196"/>
      <c r="T32" s="194"/>
      <c r="U32" s="195"/>
      <c r="V32" s="196"/>
      <c r="W32" s="212"/>
      <c r="X32" s="213"/>
      <c r="Y32" s="214"/>
      <c r="Z32" s="200" t="s">
        <v>26</v>
      </c>
      <c r="AA32" s="201"/>
      <c r="AB32" s="201"/>
      <c r="AC32" s="201"/>
      <c r="AD32" s="201"/>
      <c r="AE32" s="201"/>
      <c r="AF32" s="201"/>
      <c r="AG32" s="201"/>
      <c r="AH32" s="201"/>
      <c r="AI32" s="115" t="s">
        <v>142</v>
      </c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3">
        <v>10</v>
      </c>
      <c r="AW32" s="113"/>
      <c r="AX32" s="113"/>
      <c r="AY32" s="114">
        <v>4</v>
      </c>
      <c r="AZ32" s="114"/>
      <c r="BA32" s="114"/>
    </row>
    <row r="33" spans="1:53" ht="12.75" customHeight="1">
      <c r="A33" s="194">
        <v>2</v>
      </c>
      <c r="B33" s="196"/>
      <c r="C33" s="194"/>
      <c r="D33" s="195"/>
      <c r="E33" s="195"/>
      <c r="F33" s="196"/>
      <c r="G33" s="194"/>
      <c r="H33" s="195"/>
      <c r="I33" s="196"/>
      <c r="J33" s="194"/>
      <c r="K33" s="195"/>
      <c r="L33" s="196"/>
      <c r="M33" s="194"/>
      <c r="N33" s="195"/>
      <c r="O33" s="196"/>
      <c r="P33" s="194"/>
      <c r="Q33" s="195"/>
      <c r="R33" s="195"/>
      <c r="S33" s="196"/>
      <c r="T33" s="194"/>
      <c r="U33" s="195"/>
      <c r="V33" s="196"/>
      <c r="W33" s="212"/>
      <c r="X33" s="213"/>
      <c r="Y33" s="214"/>
      <c r="Z33" s="200" t="s">
        <v>28</v>
      </c>
      <c r="AA33" s="201"/>
      <c r="AB33" s="201"/>
      <c r="AC33" s="201"/>
      <c r="AD33" s="201"/>
      <c r="AE33" s="201"/>
      <c r="AF33" s="201"/>
      <c r="AG33" s="201"/>
      <c r="AH33" s="201"/>
      <c r="AI33" s="115" t="s">
        <v>142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3">
        <v>11</v>
      </c>
      <c r="AW33" s="113"/>
      <c r="AX33" s="113"/>
      <c r="AY33" s="114">
        <v>4</v>
      </c>
      <c r="AZ33" s="114"/>
      <c r="BA33" s="114"/>
    </row>
    <row r="34" spans="1:53" ht="12.75" customHeight="1">
      <c r="A34" s="194">
        <v>3</v>
      </c>
      <c r="B34" s="196"/>
      <c r="C34" s="194"/>
      <c r="D34" s="195"/>
      <c r="E34" s="195"/>
      <c r="F34" s="196"/>
      <c r="G34" s="194"/>
      <c r="H34" s="195"/>
      <c r="I34" s="196"/>
      <c r="J34" s="194"/>
      <c r="K34" s="195"/>
      <c r="L34" s="196"/>
      <c r="M34" s="194"/>
      <c r="N34" s="195"/>
      <c r="O34" s="196"/>
      <c r="P34" s="194"/>
      <c r="Q34" s="195"/>
      <c r="R34" s="195"/>
      <c r="S34" s="196"/>
      <c r="T34" s="194"/>
      <c r="U34" s="195"/>
      <c r="V34" s="196"/>
      <c r="W34" s="212"/>
      <c r="X34" s="213"/>
      <c r="Y34" s="214"/>
      <c r="Z34" s="200" t="s">
        <v>65</v>
      </c>
      <c r="AA34" s="201"/>
      <c r="AB34" s="201"/>
      <c r="AC34" s="201"/>
      <c r="AD34" s="201"/>
      <c r="AE34" s="201"/>
      <c r="AF34" s="201"/>
      <c r="AG34" s="201"/>
      <c r="AH34" s="201"/>
      <c r="AI34" s="205" t="s">
        <v>195</v>
      </c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7"/>
      <c r="AV34" s="113">
        <v>11</v>
      </c>
      <c r="AW34" s="113"/>
      <c r="AX34" s="113"/>
      <c r="AY34" s="114">
        <v>4</v>
      </c>
      <c r="AZ34" s="114"/>
      <c r="BA34" s="114"/>
    </row>
    <row r="35" spans="1:53" ht="12.75">
      <c r="A35" s="194">
        <v>4</v>
      </c>
      <c r="B35" s="196"/>
      <c r="C35" s="194"/>
      <c r="D35" s="195"/>
      <c r="E35" s="195"/>
      <c r="F35" s="196"/>
      <c r="G35" s="194"/>
      <c r="H35" s="195"/>
      <c r="I35" s="196"/>
      <c r="J35" s="194"/>
      <c r="K35" s="195"/>
      <c r="L35" s="196"/>
      <c r="M35" s="194"/>
      <c r="N35" s="195"/>
      <c r="O35" s="196"/>
      <c r="P35" s="194"/>
      <c r="Q35" s="195"/>
      <c r="R35" s="195"/>
      <c r="S35" s="196"/>
      <c r="T35" s="194"/>
      <c r="U35" s="195"/>
      <c r="V35" s="196"/>
      <c r="W35" s="212"/>
      <c r="X35" s="213"/>
      <c r="Y35" s="214"/>
      <c r="Z35" s="200" t="s">
        <v>80</v>
      </c>
      <c r="AA35" s="201"/>
      <c r="AB35" s="201"/>
      <c r="AC35" s="201"/>
      <c r="AD35" s="201"/>
      <c r="AE35" s="201"/>
      <c r="AF35" s="201"/>
      <c r="AG35" s="201"/>
      <c r="AH35" s="201"/>
      <c r="AI35" s="202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4"/>
      <c r="AV35" s="113"/>
      <c r="AW35" s="113"/>
      <c r="AX35" s="113"/>
      <c r="AY35" s="114"/>
      <c r="AZ35" s="114"/>
      <c r="BA35" s="114"/>
    </row>
    <row r="36" spans="1:53" ht="25.5" customHeight="1">
      <c r="A36" s="194">
        <v>5</v>
      </c>
      <c r="B36" s="196"/>
      <c r="C36" s="212">
        <v>28</v>
      </c>
      <c r="D36" s="213"/>
      <c r="E36" s="213"/>
      <c r="F36" s="214"/>
      <c r="G36" s="212">
        <v>6</v>
      </c>
      <c r="H36" s="213"/>
      <c r="I36" s="214"/>
      <c r="J36" s="212">
        <v>4</v>
      </c>
      <c r="K36" s="213"/>
      <c r="L36" s="214"/>
      <c r="M36" s="212"/>
      <c r="N36" s="213"/>
      <c r="O36" s="214"/>
      <c r="P36" s="212"/>
      <c r="Q36" s="213"/>
      <c r="R36" s="213"/>
      <c r="S36" s="214"/>
      <c r="T36" s="212">
        <v>14</v>
      </c>
      <c r="U36" s="213"/>
      <c r="V36" s="214"/>
      <c r="W36" s="212">
        <f>SUM(C36:V36)</f>
        <v>52</v>
      </c>
      <c r="X36" s="213"/>
      <c r="Y36" s="214"/>
      <c r="Z36" s="251" t="s">
        <v>89</v>
      </c>
      <c r="AA36" s="252"/>
      <c r="AB36" s="252"/>
      <c r="AC36" s="252"/>
      <c r="AD36" s="252"/>
      <c r="AE36" s="252"/>
      <c r="AF36" s="252"/>
      <c r="AG36" s="252"/>
      <c r="AH36" s="253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</row>
    <row r="37" spans="1:53" ht="19.5" customHeight="1">
      <c r="A37" s="194">
        <v>6</v>
      </c>
      <c r="B37" s="196"/>
      <c r="C37" s="212">
        <v>8</v>
      </c>
      <c r="D37" s="213"/>
      <c r="E37" s="213"/>
      <c r="F37" s="214"/>
      <c r="G37" s="212"/>
      <c r="H37" s="213"/>
      <c r="I37" s="214"/>
      <c r="J37" s="212">
        <v>8</v>
      </c>
      <c r="K37" s="213"/>
      <c r="L37" s="214"/>
      <c r="M37" s="212">
        <v>1</v>
      </c>
      <c r="N37" s="213"/>
      <c r="O37" s="214"/>
      <c r="P37" s="212">
        <v>1</v>
      </c>
      <c r="Q37" s="213"/>
      <c r="R37" s="213"/>
      <c r="S37" s="214"/>
      <c r="T37" s="212">
        <v>2</v>
      </c>
      <c r="U37" s="213"/>
      <c r="V37" s="214"/>
      <c r="W37" s="212">
        <f>SUM(C37:V37)</f>
        <v>20</v>
      </c>
      <c r="X37" s="213"/>
      <c r="Y37" s="214"/>
      <c r="Z37" s="201"/>
      <c r="AA37" s="201"/>
      <c r="AB37" s="201"/>
      <c r="AC37" s="201"/>
      <c r="AD37" s="201"/>
      <c r="AE37" s="201"/>
      <c r="AF37" s="201"/>
      <c r="AG37" s="201"/>
      <c r="AH37" s="215"/>
      <c r="AI37" s="293" t="s">
        <v>77</v>
      </c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1"/>
      <c r="AY37" s="197" t="s">
        <v>31</v>
      </c>
      <c r="AZ37" s="198"/>
      <c r="BA37" s="199"/>
    </row>
    <row r="38" spans="1:53" ht="12.75" customHeight="1">
      <c r="A38" s="194" t="s">
        <v>20</v>
      </c>
      <c r="B38" s="196"/>
      <c r="C38" s="212">
        <f>SUM(C32:C37)</f>
        <v>36</v>
      </c>
      <c r="D38" s="213"/>
      <c r="E38" s="213"/>
      <c r="F38" s="214"/>
      <c r="G38" s="212">
        <f>SUM(G32:G37)</f>
        <v>6</v>
      </c>
      <c r="H38" s="213"/>
      <c r="I38" s="214"/>
      <c r="J38" s="212">
        <f>SUM(J32:J37)</f>
        <v>12</v>
      </c>
      <c r="K38" s="213"/>
      <c r="L38" s="214"/>
      <c r="M38" s="212">
        <f>SUM(M32:M37)</f>
        <v>1</v>
      </c>
      <c r="N38" s="213"/>
      <c r="O38" s="214"/>
      <c r="P38" s="212">
        <v>2</v>
      </c>
      <c r="Q38" s="213"/>
      <c r="R38" s="213"/>
      <c r="S38" s="214"/>
      <c r="T38" s="212">
        <f>SUM(T32:T37)</f>
        <v>16</v>
      </c>
      <c r="U38" s="213"/>
      <c r="V38" s="214"/>
      <c r="W38" s="212">
        <f>SUM(C38:V38)</f>
        <v>73</v>
      </c>
      <c r="X38" s="213"/>
      <c r="Y38" s="214"/>
      <c r="Z38" s="13"/>
      <c r="AA38" s="13"/>
      <c r="AB38" s="13"/>
      <c r="AC38" s="13"/>
      <c r="AD38" s="13"/>
      <c r="AE38" s="13"/>
      <c r="AF38" s="13"/>
      <c r="AG38" s="13"/>
      <c r="AH38" s="13"/>
      <c r="AI38" s="184" t="s">
        <v>105</v>
      </c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1"/>
      <c r="AY38" s="114">
        <v>10</v>
      </c>
      <c r="AZ38" s="114"/>
      <c r="BA38" s="114"/>
    </row>
    <row r="39" spans="1:53" ht="12.75" customHeight="1">
      <c r="A39" s="35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3"/>
      <c r="AA39" s="13"/>
      <c r="AB39" s="13"/>
      <c r="AC39" s="13"/>
      <c r="AD39" s="13"/>
      <c r="AE39" s="13"/>
      <c r="AF39" s="13"/>
      <c r="AG39" s="13"/>
      <c r="AH39" s="13"/>
      <c r="AI39" s="184" t="s">
        <v>203</v>
      </c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185"/>
      <c r="AY39" s="114">
        <v>10</v>
      </c>
      <c r="AZ39" s="114"/>
      <c r="BA39" s="114"/>
    </row>
    <row r="40" spans="1:53" ht="12.75" customHeight="1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3"/>
      <c r="AA40" s="13"/>
      <c r="AB40" s="13"/>
      <c r="AC40" s="13"/>
      <c r="AD40" s="13"/>
      <c r="AE40" s="13"/>
      <c r="AF40" s="13"/>
      <c r="AG40" s="13"/>
      <c r="AH40" s="13"/>
      <c r="AI40" s="184" t="s">
        <v>196</v>
      </c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185"/>
      <c r="AY40" s="114">
        <v>11</v>
      </c>
      <c r="AZ40" s="114"/>
      <c r="BA40" s="114"/>
    </row>
    <row r="41" spans="1:55" ht="12.7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7"/>
      <c r="R41" s="257"/>
      <c r="S41" s="257"/>
      <c r="T41" s="257"/>
      <c r="U41" s="257"/>
      <c r="V41" s="257"/>
      <c r="W41" s="257"/>
      <c r="X41" s="257"/>
      <c r="Y41" s="257"/>
      <c r="Z41" s="13"/>
      <c r="AA41" s="13"/>
      <c r="AB41" s="13"/>
      <c r="AC41" s="13"/>
      <c r="AD41" s="13"/>
      <c r="AE41" s="13"/>
      <c r="AF41" s="13"/>
      <c r="AG41" s="13"/>
      <c r="AH41" s="13"/>
      <c r="BC41" s="27"/>
    </row>
    <row r="42" spans="1:53" ht="14.25">
      <c r="A42" s="233" t="s">
        <v>33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</row>
    <row r="43" spans="1:53" ht="15.75" customHeight="1">
      <c r="A43" s="188" t="s">
        <v>69</v>
      </c>
      <c r="B43" s="189"/>
      <c r="C43" s="107" t="s">
        <v>51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/>
      <c r="S43" s="107" t="s">
        <v>49</v>
      </c>
      <c r="T43" s="108"/>
      <c r="U43" s="108"/>
      <c r="V43" s="108"/>
      <c r="W43" s="108"/>
      <c r="X43" s="108"/>
      <c r="Y43" s="108"/>
      <c r="Z43" s="109"/>
      <c r="AA43" s="188" t="s">
        <v>48</v>
      </c>
      <c r="AB43" s="189"/>
      <c r="AC43" s="107" t="s">
        <v>47</v>
      </c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07" t="s">
        <v>66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9"/>
    </row>
    <row r="44" spans="1:53" ht="12.75">
      <c r="A44" s="190"/>
      <c r="B44" s="191"/>
      <c r="C44" s="261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62"/>
      <c r="S44" s="110"/>
      <c r="T44" s="111"/>
      <c r="U44" s="111"/>
      <c r="V44" s="111"/>
      <c r="W44" s="111"/>
      <c r="X44" s="111"/>
      <c r="Y44" s="111"/>
      <c r="Z44" s="112"/>
      <c r="AA44" s="190"/>
      <c r="AB44" s="191"/>
      <c r="AC44" s="110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</row>
    <row r="45" spans="1:53" ht="22.5" customHeight="1">
      <c r="A45" s="190"/>
      <c r="B45" s="191"/>
      <c r="C45" s="261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62"/>
      <c r="S45" s="188" t="s">
        <v>22</v>
      </c>
      <c r="T45" s="189"/>
      <c r="U45" s="188" t="s">
        <v>50</v>
      </c>
      <c r="V45" s="189"/>
      <c r="W45" s="188" t="s">
        <v>86</v>
      </c>
      <c r="X45" s="189"/>
      <c r="Y45" s="294" t="s">
        <v>60</v>
      </c>
      <c r="Z45" s="295"/>
      <c r="AA45" s="190"/>
      <c r="AB45" s="191"/>
      <c r="AC45" s="188" t="s">
        <v>46</v>
      </c>
      <c r="AD45" s="189"/>
      <c r="AE45" s="254" t="s">
        <v>45</v>
      </c>
      <c r="AF45" s="255"/>
      <c r="AG45" s="255"/>
      <c r="AH45" s="255"/>
      <c r="AI45" s="255"/>
      <c r="AJ45" s="255"/>
      <c r="AK45" s="255"/>
      <c r="AL45" s="255"/>
      <c r="AM45" s="256"/>
      <c r="AN45" s="294" t="s">
        <v>61</v>
      </c>
      <c r="AO45" s="295"/>
      <c r="AP45" s="105" t="s">
        <v>38</v>
      </c>
      <c r="AQ45" s="106"/>
      <c r="AR45" s="105" t="s">
        <v>39</v>
      </c>
      <c r="AS45" s="106"/>
      <c r="AT45" s="105" t="s">
        <v>37</v>
      </c>
      <c r="AU45" s="106"/>
      <c r="AV45" s="105" t="s">
        <v>36</v>
      </c>
      <c r="AW45" s="106"/>
      <c r="AX45" s="105" t="s">
        <v>35</v>
      </c>
      <c r="AY45" s="106"/>
      <c r="AZ45" s="105" t="s">
        <v>34</v>
      </c>
      <c r="BA45" s="106"/>
    </row>
    <row r="46" spans="1:53" ht="12.75">
      <c r="A46" s="190"/>
      <c r="B46" s="191"/>
      <c r="C46" s="261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62"/>
      <c r="S46" s="190"/>
      <c r="T46" s="191"/>
      <c r="U46" s="190"/>
      <c r="V46" s="191"/>
      <c r="W46" s="190"/>
      <c r="X46" s="191"/>
      <c r="Y46" s="296"/>
      <c r="Z46" s="297"/>
      <c r="AA46" s="190"/>
      <c r="AB46" s="191"/>
      <c r="AC46" s="190"/>
      <c r="AD46" s="191"/>
      <c r="AE46" s="188" t="s">
        <v>44</v>
      </c>
      <c r="AF46" s="189"/>
      <c r="AG46" s="254" t="s">
        <v>43</v>
      </c>
      <c r="AH46" s="255"/>
      <c r="AI46" s="255"/>
      <c r="AJ46" s="255"/>
      <c r="AK46" s="255"/>
      <c r="AL46" s="255"/>
      <c r="AM46" s="256"/>
      <c r="AN46" s="296"/>
      <c r="AO46" s="297"/>
      <c r="AP46" s="254" t="s">
        <v>40</v>
      </c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6"/>
    </row>
    <row r="47" spans="1:53" ht="21.75" customHeight="1">
      <c r="A47" s="190"/>
      <c r="B47" s="191"/>
      <c r="C47" s="261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62"/>
      <c r="S47" s="190"/>
      <c r="T47" s="191"/>
      <c r="U47" s="190"/>
      <c r="V47" s="191"/>
      <c r="W47" s="190"/>
      <c r="X47" s="191"/>
      <c r="Y47" s="296"/>
      <c r="Z47" s="297"/>
      <c r="AA47" s="190"/>
      <c r="AB47" s="191"/>
      <c r="AC47" s="190"/>
      <c r="AD47" s="191"/>
      <c r="AE47" s="190"/>
      <c r="AF47" s="191"/>
      <c r="AG47" s="188" t="s">
        <v>42</v>
      </c>
      <c r="AH47" s="189"/>
      <c r="AI47" s="188" t="s">
        <v>87</v>
      </c>
      <c r="AJ47" s="189"/>
      <c r="AK47" s="188" t="s">
        <v>88</v>
      </c>
      <c r="AL47" s="189"/>
      <c r="AM47" s="209" t="s">
        <v>62</v>
      </c>
      <c r="AN47" s="296"/>
      <c r="AO47" s="297"/>
      <c r="AP47" s="14">
        <v>1</v>
      </c>
      <c r="AQ47" s="14">
        <v>2</v>
      </c>
      <c r="AR47" s="14">
        <v>3</v>
      </c>
      <c r="AS47" s="14">
        <v>4</v>
      </c>
      <c r="AT47" s="14">
        <v>5</v>
      </c>
      <c r="AU47" s="14">
        <v>6</v>
      </c>
      <c r="AV47" s="14">
        <v>7</v>
      </c>
      <c r="AW47" s="14">
        <v>8</v>
      </c>
      <c r="AX47" s="14">
        <v>9</v>
      </c>
      <c r="AY47" s="14">
        <v>10</v>
      </c>
      <c r="AZ47" s="14">
        <v>11</v>
      </c>
      <c r="BA47" s="14">
        <v>12</v>
      </c>
    </row>
    <row r="48" spans="1:53" ht="21.75" customHeight="1">
      <c r="A48" s="190"/>
      <c r="B48" s="191"/>
      <c r="C48" s="261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62"/>
      <c r="S48" s="190"/>
      <c r="T48" s="191"/>
      <c r="U48" s="190"/>
      <c r="V48" s="191"/>
      <c r="W48" s="190"/>
      <c r="X48" s="191"/>
      <c r="Y48" s="296"/>
      <c r="Z48" s="297"/>
      <c r="AA48" s="190"/>
      <c r="AB48" s="191"/>
      <c r="AC48" s="190"/>
      <c r="AD48" s="191"/>
      <c r="AE48" s="190"/>
      <c r="AF48" s="191"/>
      <c r="AG48" s="190"/>
      <c r="AH48" s="191"/>
      <c r="AI48" s="190"/>
      <c r="AJ48" s="191"/>
      <c r="AK48" s="190"/>
      <c r="AL48" s="191"/>
      <c r="AM48" s="210"/>
      <c r="AN48" s="296"/>
      <c r="AO48" s="297"/>
      <c r="AP48" s="254" t="s">
        <v>41</v>
      </c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6"/>
    </row>
    <row r="49" spans="1:53" ht="21" customHeight="1">
      <c r="A49" s="192"/>
      <c r="B49" s="193"/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2"/>
      <c r="S49" s="192"/>
      <c r="T49" s="193"/>
      <c r="U49" s="192"/>
      <c r="V49" s="193"/>
      <c r="W49" s="192"/>
      <c r="X49" s="193"/>
      <c r="Y49" s="298"/>
      <c r="Z49" s="299"/>
      <c r="AA49" s="192"/>
      <c r="AB49" s="193"/>
      <c r="AC49" s="192"/>
      <c r="AD49" s="193"/>
      <c r="AE49" s="192"/>
      <c r="AF49" s="193"/>
      <c r="AG49" s="192"/>
      <c r="AH49" s="193"/>
      <c r="AI49" s="192"/>
      <c r="AJ49" s="193"/>
      <c r="AK49" s="192"/>
      <c r="AL49" s="193"/>
      <c r="AM49" s="211"/>
      <c r="AN49" s="298"/>
      <c r="AO49" s="299"/>
      <c r="AP49" s="14"/>
      <c r="AQ49" s="14"/>
      <c r="AR49" s="14"/>
      <c r="AS49" s="14"/>
      <c r="AT49" s="14"/>
      <c r="AU49" s="14"/>
      <c r="AV49" s="14"/>
      <c r="AW49" s="14"/>
      <c r="AX49" s="1">
        <v>16</v>
      </c>
      <c r="AY49" s="1">
        <v>12</v>
      </c>
      <c r="AZ49" s="1">
        <v>8</v>
      </c>
      <c r="BA49" s="1"/>
    </row>
    <row r="50" spans="1:53" ht="14.25">
      <c r="A50" s="263" t="s">
        <v>52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</row>
    <row r="51" spans="1:53" ht="14.25" customHeight="1">
      <c r="A51" s="91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</row>
    <row r="52" spans="1:53" ht="14.25" customHeight="1">
      <c r="A52" s="184">
        <v>1</v>
      </c>
      <c r="B52" s="185"/>
      <c r="C52" s="121" t="s">
        <v>191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0"/>
      <c r="S52" s="82"/>
      <c r="T52" s="83"/>
      <c r="U52" s="82" t="s">
        <v>153</v>
      </c>
      <c r="V52" s="83"/>
      <c r="W52" s="82"/>
      <c r="X52" s="83"/>
      <c r="Y52" s="82"/>
      <c r="Z52" s="83"/>
      <c r="AA52" s="105">
        <v>3</v>
      </c>
      <c r="AB52" s="106"/>
      <c r="AC52" s="105">
        <f>SUM(AE52,AN52)</f>
        <v>90</v>
      </c>
      <c r="AD52" s="106"/>
      <c r="AE52" s="105">
        <v>16</v>
      </c>
      <c r="AF52" s="106"/>
      <c r="AG52" s="105">
        <v>16</v>
      </c>
      <c r="AH52" s="106"/>
      <c r="AI52" s="105"/>
      <c r="AJ52" s="106"/>
      <c r="AK52" s="105"/>
      <c r="AL52" s="106"/>
      <c r="AM52" s="14"/>
      <c r="AN52" s="105">
        <v>74</v>
      </c>
      <c r="AO52" s="106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>
        <v>2</v>
      </c>
      <c r="BA52" s="1"/>
    </row>
    <row r="53" spans="1:53" ht="12.75" customHeight="1">
      <c r="A53" s="149" t="s">
        <v>70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  <c r="S53" s="99"/>
      <c r="T53" s="92"/>
      <c r="U53" s="99"/>
      <c r="V53" s="92"/>
      <c r="W53" s="99"/>
      <c r="X53" s="92"/>
      <c r="Y53" s="99"/>
      <c r="Z53" s="92"/>
      <c r="AA53" s="116">
        <f>SUM(AA52:AA52)</f>
        <v>3</v>
      </c>
      <c r="AB53" s="117"/>
      <c r="AC53" s="116">
        <f>SUM(AC52:AC52)</f>
        <v>90</v>
      </c>
      <c r="AD53" s="117"/>
      <c r="AE53" s="149">
        <f>SUM(AE52:AE52)</f>
        <v>16</v>
      </c>
      <c r="AF53" s="151"/>
      <c r="AG53" s="149">
        <f>SUM(AG52:AG52)</f>
        <v>16</v>
      </c>
      <c r="AH53" s="151"/>
      <c r="AI53" s="149"/>
      <c r="AJ53" s="151"/>
      <c r="AK53" s="149"/>
      <c r="AL53" s="151"/>
      <c r="AM53" s="29"/>
      <c r="AN53" s="149">
        <f>SUM(AN52:AN52)</f>
        <v>74</v>
      </c>
      <c r="AO53" s="151"/>
      <c r="AP53" s="16"/>
      <c r="AQ53" s="16"/>
      <c r="AR53" s="16"/>
      <c r="AS53" s="16"/>
      <c r="AT53" s="16"/>
      <c r="AU53" s="16"/>
      <c r="AV53" s="16"/>
      <c r="AW53" s="16"/>
      <c r="AX53" s="16">
        <v>1</v>
      </c>
      <c r="AY53" s="16">
        <v>2</v>
      </c>
      <c r="AZ53" s="16">
        <v>3</v>
      </c>
      <c r="BA53" s="16"/>
    </row>
    <row r="54" spans="1:53" ht="12.75" customHeight="1">
      <c r="A54" s="152" t="s">
        <v>149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4"/>
    </row>
    <row r="55" spans="1:53" ht="12.75" customHeight="1">
      <c r="A55" s="184">
        <v>1</v>
      </c>
      <c r="B55" s="185"/>
      <c r="C55" s="121" t="s">
        <v>145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/>
      <c r="S55" s="82" t="s">
        <v>144</v>
      </c>
      <c r="T55" s="83"/>
      <c r="U55" s="82"/>
      <c r="V55" s="83"/>
      <c r="W55" s="82"/>
      <c r="X55" s="83"/>
      <c r="Y55" s="82"/>
      <c r="Z55" s="83"/>
      <c r="AA55" s="105">
        <v>3</v>
      </c>
      <c r="AB55" s="106"/>
      <c r="AC55" s="105">
        <f>SUM(AE55,AN55)</f>
        <v>90</v>
      </c>
      <c r="AD55" s="106"/>
      <c r="AE55" s="105">
        <v>16</v>
      </c>
      <c r="AF55" s="106"/>
      <c r="AG55" s="105">
        <v>16</v>
      </c>
      <c r="AH55" s="106"/>
      <c r="AI55" s="105"/>
      <c r="AJ55" s="106"/>
      <c r="AK55" s="105"/>
      <c r="AL55" s="106"/>
      <c r="AM55" s="14"/>
      <c r="AN55" s="105">
        <v>74</v>
      </c>
      <c r="AO55" s="106"/>
      <c r="AP55" s="14"/>
      <c r="AQ55" s="14"/>
      <c r="AR55" s="14"/>
      <c r="AS55" s="14"/>
      <c r="AT55" s="14"/>
      <c r="AU55" s="14"/>
      <c r="AV55" s="14"/>
      <c r="AW55" s="14"/>
      <c r="AX55" s="14">
        <v>1</v>
      </c>
      <c r="AY55" s="14"/>
      <c r="AZ55" s="14"/>
      <c r="BA55" s="14"/>
    </row>
    <row r="56" spans="1:53" ht="12.75" customHeight="1">
      <c r="A56" s="184">
        <v>2</v>
      </c>
      <c r="B56" s="185"/>
      <c r="C56" s="121" t="s">
        <v>146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82" t="s">
        <v>144</v>
      </c>
      <c r="T56" s="83"/>
      <c r="U56" s="82"/>
      <c r="V56" s="83"/>
      <c r="W56" s="82"/>
      <c r="X56" s="83"/>
      <c r="Y56" s="82"/>
      <c r="Z56" s="83"/>
      <c r="AA56" s="105">
        <v>3</v>
      </c>
      <c r="AB56" s="106"/>
      <c r="AC56" s="105">
        <f>SUM(AE56,AN56)</f>
        <v>90</v>
      </c>
      <c r="AD56" s="106"/>
      <c r="AE56" s="105">
        <f>SUM(AG56:AL56)</f>
        <v>32</v>
      </c>
      <c r="AF56" s="106"/>
      <c r="AG56" s="105">
        <v>32</v>
      </c>
      <c r="AH56" s="106"/>
      <c r="AI56" s="105"/>
      <c r="AJ56" s="106"/>
      <c r="AK56" s="105"/>
      <c r="AL56" s="106"/>
      <c r="AM56" s="14"/>
      <c r="AN56" s="105">
        <v>58</v>
      </c>
      <c r="AO56" s="106"/>
      <c r="AP56" s="14"/>
      <c r="AQ56" s="14"/>
      <c r="AR56" s="14"/>
      <c r="AS56" s="14"/>
      <c r="AT56" s="14"/>
      <c r="AU56" s="14"/>
      <c r="AV56" s="14"/>
      <c r="AW56" s="14"/>
      <c r="AX56" s="14">
        <v>2</v>
      </c>
      <c r="AY56" s="14"/>
      <c r="AZ56" s="14"/>
      <c r="BA56" s="14"/>
    </row>
    <row r="57" spans="1:53" ht="12.75" customHeight="1">
      <c r="A57" s="149" t="s">
        <v>71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/>
      <c r="S57" s="99"/>
      <c r="T57" s="92"/>
      <c r="U57" s="99"/>
      <c r="V57" s="92"/>
      <c r="W57" s="99"/>
      <c r="X57" s="92"/>
      <c r="Y57" s="99"/>
      <c r="Z57" s="92"/>
      <c r="AA57" s="116">
        <f>SUM(AA55:AA56)</f>
        <v>6</v>
      </c>
      <c r="AB57" s="117"/>
      <c r="AC57" s="116">
        <f>SUM(AC55:AC56)</f>
        <v>180</v>
      </c>
      <c r="AD57" s="117"/>
      <c r="AE57" s="116">
        <f>SUM(AE55:AE56)</f>
        <v>48</v>
      </c>
      <c r="AF57" s="117"/>
      <c r="AG57" s="116">
        <f>SUM(AG55:AG56)</f>
        <v>48</v>
      </c>
      <c r="AH57" s="117"/>
      <c r="AI57" s="116"/>
      <c r="AJ57" s="117"/>
      <c r="AK57" s="116"/>
      <c r="AL57" s="117"/>
      <c r="AM57" s="16"/>
      <c r="AN57" s="116">
        <f>SUM(AN55:AN56)</f>
        <v>132</v>
      </c>
      <c r="AO57" s="117"/>
      <c r="AP57" s="16"/>
      <c r="AQ57" s="16"/>
      <c r="AR57" s="16"/>
      <c r="AS57" s="16"/>
      <c r="AT57" s="16"/>
      <c r="AU57" s="16"/>
      <c r="AV57" s="16"/>
      <c r="AW57" s="16"/>
      <c r="AX57" s="16">
        <f>SUM(AX55:AX56)</f>
        <v>3</v>
      </c>
      <c r="AY57" s="16"/>
      <c r="AZ57" s="16"/>
      <c r="BA57" s="16"/>
    </row>
    <row r="58" spans="1:53" ht="12.75" customHeight="1">
      <c r="A58" s="153" t="s">
        <v>150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</row>
    <row r="59" spans="1:53" ht="12.75" customHeight="1">
      <c r="A59" s="184">
        <v>1</v>
      </c>
      <c r="B59" s="185"/>
      <c r="C59" s="121" t="s">
        <v>116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3"/>
      <c r="S59" s="82" t="s">
        <v>147</v>
      </c>
      <c r="T59" s="83"/>
      <c r="U59" s="82" t="s">
        <v>144</v>
      </c>
      <c r="V59" s="83"/>
      <c r="W59" s="82" t="s">
        <v>184</v>
      </c>
      <c r="X59" s="83"/>
      <c r="Y59" s="82"/>
      <c r="Z59" s="83"/>
      <c r="AA59" s="105">
        <v>12</v>
      </c>
      <c r="AB59" s="106"/>
      <c r="AC59" s="105">
        <f aca="true" t="shared" si="0" ref="AC59:AC65">SUM(AE59,AN59)</f>
        <v>360</v>
      </c>
      <c r="AD59" s="106"/>
      <c r="AE59" s="105">
        <f>SUM(AG59:AL59)</f>
        <v>112</v>
      </c>
      <c r="AF59" s="106"/>
      <c r="AG59" s="105"/>
      <c r="AH59" s="106"/>
      <c r="AI59" s="105"/>
      <c r="AJ59" s="106"/>
      <c r="AK59" s="105">
        <v>112</v>
      </c>
      <c r="AL59" s="106"/>
      <c r="AM59" s="14"/>
      <c r="AN59" s="105">
        <v>248</v>
      </c>
      <c r="AO59" s="106"/>
      <c r="AP59" s="14"/>
      <c r="AQ59" s="14"/>
      <c r="AR59" s="14"/>
      <c r="AS59" s="14"/>
      <c r="AT59" s="14"/>
      <c r="AU59" s="14"/>
      <c r="AV59" s="14"/>
      <c r="AW59" s="14"/>
      <c r="AX59" s="14">
        <v>4</v>
      </c>
      <c r="AY59" s="14">
        <v>4</v>
      </c>
      <c r="AZ59" s="14"/>
      <c r="BA59" s="14"/>
    </row>
    <row r="60" spans="1:53" ht="12.75" customHeight="1">
      <c r="A60" s="184">
        <v>2</v>
      </c>
      <c r="B60" s="185"/>
      <c r="C60" s="121" t="s">
        <v>117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82" t="s">
        <v>147</v>
      </c>
      <c r="T60" s="83"/>
      <c r="U60" s="82" t="s">
        <v>144</v>
      </c>
      <c r="V60" s="83"/>
      <c r="W60" s="82" t="s">
        <v>184</v>
      </c>
      <c r="X60" s="83"/>
      <c r="Y60" s="82"/>
      <c r="Z60" s="83"/>
      <c r="AA60" s="105">
        <v>11</v>
      </c>
      <c r="AB60" s="106"/>
      <c r="AC60" s="105">
        <f t="shared" si="0"/>
        <v>230</v>
      </c>
      <c r="AD60" s="106"/>
      <c r="AE60" s="105">
        <f>SUM(AG60:AL60)</f>
        <v>80</v>
      </c>
      <c r="AF60" s="106"/>
      <c r="AG60" s="105"/>
      <c r="AH60" s="106"/>
      <c r="AI60" s="105"/>
      <c r="AJ60" s="106"/>
      <c r="AK60" s="105">
        <v>80</v>
      </c>
      <c r="AL60" s="106"/>
      <c r="AM60" s="14"/>
      <c r="AN60" s="105">
        <v>150</v>
      </c>
      <c r="AO60" s="106"/>
      <c r="AP60" s="14"/>
      <c r="AQ60" s="14"/>
      <c r="AR60" s="14"/>
      <c r="AS60" s="14"/>
      <c r="AT60" s="14"/>
      <c r="AU60" s="14"/>
      <c r="AV60" s="14"/>
      <c r="AW60" s="14"/>
      <c r="AX60" s="14">
        <v>2</v>
      </c>
      <c r="AY60" s="14">
        <v>4</v>
      </c>
      <c r="AZ60" s="14"/>
      <c r="BA60" s="14"/>
    </row>
    <row r="61" spans="1:53" ht="12.75" customHeight="1">
      <c r="A61" s="184">
        <v>3</v>
      </c>
      <c r="B61" s="185"/>
      <c r="C61" s="121" t="s">
        <v>118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3"/>
      <c r="S61" s="82" t="s">
        <v>147</v>
      </c>
      <c r="T61" s="83"/>
      <c r="U61" s="82" t="s">
        <v>144</v>
      </c>
      <c r="V61" s="83"/>
      <c r="W61" s="82" t="s">
        <v>184</v>
      </c>
      <c r="X61" s="83"/>
      <c r="Y61" s="82"/>
      <c r="Z61" s="83"/>
      <c r="AA61" s="105">
        <v>6</v>
      </c>
      <c r="AB61" s="106"/>
      <c r="AC61" s="105">
        <f t="shared" si="0"/>
        <v>180</v>
      </c>
      <c r="AD61" s="106"/>
      <c r="AE61" s="105">
        <f>SUM(AG61:AL61)</f>
        <v>56</v>
      </c>
      <c r="AF61" s="106"/>
      <c r="AG61" s="105"/>
      <c r="AH61" s="106"/>
      <c r="AI61" s="105"/>
      <c r="AJ61" s="106"/>
      <c r="AK61" s="105">
        <v>56</v>
      </c>
      <c r="AL61" s="106"/>
      <c r="AM61" s="14"/>
      <c r="AN61" s="105">
        <v>124</v>
      </c>
      <c r="AO61" s="106"/>
      <c r="AP61" s="14"/>
      <c r="AQ61" s="14"/>
      <c r="AR61" s="14"/>
      <c r="AS61" s="14"/>
      <c r="AT61" s="14"/>
      <c r="AU61" s="14"/>
      <c r="AV61" s="14"/>
      <c r="AW61" s="14"/>
      <c r="AX61" s="14">
        <v>2</v>
      </c>
      <c r="AY61" s="14">
        <v>2</v>
      </c>
      <c r="AZ61" s="14"/>
      <c r="BA61" s="14"/>
    </row>
    <row r="62" spans="1:53" ht="12.75" customHeight="1">
      <c r="A62" s="184">
        <v>4</v>
      </c>
      <c r="B62" s="185"/>
      <c r="C62" s="121" t="s">
        <v>119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3"/>
      <c r="S62" s="82"/>
      <c r="T62" s="83"/>
      <c r="U62" s="82" t="s">
        <v>224</v>
      </c>
      <c r="V62" s="83"/>
      <c r="W62" s="82" t="s">
        <v>184</v>
      </c>
      <c r="X62" s="83"/>
      <c r="Y62" s="82"/>
      <c r="Z62" s="83"/>
      <c r="AA62" s="105">
        <v>6</v>
      </c>
      <c r="AB62" s="106"/>
      <c r="AC62" s="105">
        <f t="shared" si="0"/>
        <v>180</v>
      </c>
      <c r="AD62" s="106"/>
      <c r="AE62" s="105">
        <f>SUM(AG62:AL62)</f>
        <v>56</v>
      </c>
      <c r="AF62" s="106"/>
      <c r="AG62" s="105"/>
      <c r="AH62" s="106"/>
      <c r="AI62" s="105"/>
      <c r="AJ62" s="106"/>
      <c r="AK62" s="105">
        <v>56</v>
      </c>
      <c r="AL62" s="106"/>
      <c r="AM62" s="14"/>
      <c r="AN62" s="105">
        <v>124</v>
      </c>
      <c r="AO62" s="106"/>
      <c r="AP62" s="14"/>
      <c r="AQ62" s="14"/>
      <c r="AR62" s="14"/>
      <c r="AS62" s="14"/>
      <c r="AT62" s="14"/>
      <c r="AU62" s="14"/>
      <c r="AV62" s="14"/>
      <c r="AW62" s="14"/>
      <c r="AX62" s="14">
        <v>2</v>
      </c>
      <c r="AY62" s="14">
        <v>2</v>
      </c>
      <c r="AZ62" s="14"/>
      <c r="BA62" s="14"/>
    </row>
    <row r="63" spans="1:53" ht="12.75" customHeight="1">
      <c r="A63" s="184">
        <v>6</v>
      </c>
      <c r="B63" s="185"/>
      <c r="C63" s="121" t="s">
        <v>148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82" t="s">
        <v>153</v>
      </c>
      <c r="T63" s="83"/>
      <c r="U63" s="82" t="s">
        <v>147</v>
      </c>
      <c r="V63" s="83"/>
      <c r="W63" s="82"/>
      <c r="X63" s="83"/>
      <c r="Y63" s="82"/>
      <c r="Z63" s="83"/>
      <c r="AA63" s="105">
        <v>12</v>
      </c>
      <c r="AB63" s="106"/>
      <c r="AC63" s="105">
        <f t="shared" si="0"/>
        <v>360</v>
      </c>
      <c r="AD63" s="106"/>
      <c r="AE63" s="105">
        <f>SUM(AG63:AL63)</f>
        <v>108</v>
      </c>
      <c r="AF63" s="106"/>
      <c r="AG63" s="105"/>
      <c r="AH63" s="106"/>
      <c r="AI63" s="105"/>
      <c r="AJ63" s="106"/>
      <c r="AK63" s="105">
        <v>108</v>
      </c>
      <c r="AL63" s="106"/>
      <c r="AM63" s="14"/>
      <c r="AN63" s="105">
        <v>252</v>
      </c>
      <c r="AO63" s="106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ht="12.75" customHeight="1">
      <c r="A64" s="184">
        <v>7</v>
      </c>
      <c r="B64" s="185"/>
      <c r="C64" s="121" t="s">
        <v>162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82" t="s">
        <v>144</v>
      </c>
      <c r="T64" s="83"/>
      <c r="U64" s="82"/>
      <c r="V64" s="83"/>
      <c r="W64" s="82"/>
      <c r="X64" s="83"/>
      <c r="Y64" s="82"/>
      <c r="Z64" s="83"/>
      <c r="AA64" s="105">
        <v>5</v>
      </c>
      <c r="AB64" s="106"/>
      <c r="AC64" s="105">
        <f t="shared" si="0"/>
        <v>150</v>
      </c>
      <c r="AD64" s="106"/>
      <c r="AE64" s="105"/>
      <c r="AF64" s="106"/>
      <c r="AG64" s="105"/>
      <c r="AH64" s="106"/>
      <c r="AI64" s="105"/>
      <c r="AJ64" s="106"/>
      <c r="AK64" s="105"/>
      <c r="AL64" s="106"/>
      <c r="AM64" s="14"/>
      <c r="AN64" s="105">
        <v>150</v>
      </c>
      <c r="AO64" s="106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ht="12.75" customHeight="1">
      <c r="A65" s="184">
        <v>8</v>
      </c>
      <c r="B65" s="185"/>
      <c r="C65" s="121" t="s">
        <v>197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82" t="s">
        <v>153</v>
      </c>
      <c r="T65" s="83"/>
      <c r="U65" s="82"/>
      <c r="V65" s="83"/>
      <c r="W65" s="82"/>
      <c r="X65" s="83"/>
      <c r="Y65" s="82"/>
      <c r="Z65" s="83"/>
      <c r="AA65" s="105">
        <v>6</v>
      </c>
      <c r="AB65" s="106"/>
      <c r="AC65" s="105">
        <f t="shared" si="0"/>
        <v>180</v>
      </c>
      <c r="AD65" s="106"/>
      <c r="AE65" s="105"/>
      <c r="AF65" s="106"/>
      <c r="AG65" s="105"/>
      <c r="AH65" s="106"/>
      <c r="AI65" s="105"/>
      <c r="AJ65" s="106"/>
      <c r="AK65" s="105"/>
      <c r="AL65" s="106"/>
      <c r="AM65" s="14"/>
      <c r="AN65" s="105">
        <v>180</v>
      </c>
      <c r="AO65" s="106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ht="12.75" customHeight="1">
      <c r="A66" s="149" t="s">
        <v>72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1"/>
      <c r="S66" s="99"/>
      <c r="T66" s="92"/>
      <c r="U66" s="99"/>
      <c r="V66" s="92"/>
      <c r="W66" s="99">
        <v>16</v>
      </c>
      <c r="X66" s="92"/>
      <c r="Y66" s="99"/>
      <c r="Z66" s="92"/>
      <c r="AA66" s="99">
        <f>SUM(AA59:AA65)</f>
        <v>58</v>
      </c>
      <c r="AB66" s="92"/>
      <c r="AC66" s="99">
        <f>SUM(AC59:AC65)</f>
        <v>1640</v>
      </c>
      <c r="AD66" s="92"/>
      <c r="AE66" s="99">
        <f>SUM(AE59:AE65)</f>
        <v>412</v>
      </c>
      <c r="AF66" s="92"/>
      <c r="AG66" s="99"/>
      <c r="AH66" s="92"/>
      <c r="AI66" s="99"/>
      <c r="AJ66" s="92"/>
      <c r="AK66" s="99">
        <f>SUM(AK59:AK65)</f>
        <v>412</v>
      </c>
      <c r="AL66" s="92"/>
      <c r="AM66" s="16"/>
      <c r="AN66" s="116">
        <f>SUM(AN59:AN65)</f>
        <v>1228</v>
      </c>
      <c r="AO66" s="117"/>
      <c r="AP66" s="16"/>
      <c r="AQ66" s="16"/>
      <c r="AR66" s="16"/>
      <c r="AS66" s="16"/>
      <c r="AT66" s="16"/>
      <c r="AU66" s="16"/>
      <c r="AV66" s="16"/>
      <c r="AW66" s="16"/>
      <c r="AX66" s="16">
        <f>SUM(AX59:AX65)</f>
        <v>10</v>
      </c>
      <c r="AY66" s="16">
        <f>SUM(AY59:AY65)</f>
        <v>12</v>
      </c>
      <c r="AZ66" s="16">
        <f>SUM(AZ59:AZ65)</f>
        <v>0</v>
      </c>
      <c r="BA66" s="16"/>
    </row>
    <row r="67" spans="1:53" ht="12.75" customHeight="1">
      <c r="A67" s="149" t="s">
        <v>73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1"/>
      <c r="S67" s="99"/>
      <c r="T67" s="92"/>
      <c r="U67" s="99"/>
      <c r="V67" s="92"/>
      <c r="W67" s="99">
        <f>SUM(W53,W57,W66)</f>
        <v>16</v>
      </c>
      <c r="X67" s="92"/>
      <c r="Y67" s="99"/>
      <c r="Z67" s="92"/>
      <c r="AA67" s="99">
        <f>SUM(AA53,AA57,AA66)</f>
        <v>67</v>
      </c>
      <c r="AB67" s="92"/>
      <c r="AC67" s="99">
        <f>SUM(AC53,AC57,AC66)</f>
        <v>1910</v>
      </c>
      <c r="AD67" s="92"/>
      <c r="AE67" s="99">
        <f>SUM(AE53,AE57,AE66)</f>
        <v>476</v>
      </c>
      <c r="AF67" s="92"/>
      <c r="AG67" s="99">
        <f>SUM(AG53,AG57,AG66)</f>
        <v>64</v>
      </c>
      <c r="AH67" s="92"/>
      <c r="AI67" s="99"/>
      <c r="AJ67" s="92"/>
      <c r="AK67" s="99">
        <f>SUM(AK53,AK57,AK66)</f>
        <v>412</v>
      </c>
      <c r="AL67" s="92"/>
      <c r="AM67" s="23"/>
      <c r="AN67" s="99">
        <f>SUM(AN53,AN57,AN66)</f>
        <v>1434</v>
      </c>
      <c r="AO67" s="92"/>
      <c r="AP67" s="16"/>
      <c r="AQ67" s="16"/>
      <c r="AR67" s="16"/>
      <c r="AS67" s="16"/>
      <c r="AT67" s="16"/>
      <c r="AU67" s="16"/>
      <c r="AV67" s="16"/>
      <c r="AW67" s="16"/>
      <c r="AX67" s="16">
        <f>SUM(AX53,AX57,AX66)</f>
        <v>14</v>
      </c>
      <c r="AY67" s="16">
        <f>SUM(AY53,AY57,AY66)</f>
        <v>14</v>
      </c>
      <c r="AZ67" s="16">
        <f>SUM(AZ53,AZ57,AZ66)</f>
        <v>3</v>
      </c>
      <c r="BA67" s="16"/>
    </row>
    <row r="68" spans="1:53" ht="19.5" customHeight="1">
      <c r="A68" s="263" t="s">
        <v>74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</row>
    <row r="69" spans="1:53" ht="14.25" customHeight="1">
      <c r="A69" s="91" t="s">
        <v>82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</row>
    <row r="70" spans="1:53" ht="14.25" customHeight="1">
      <c r="A70" s="184">
        <v>1</v>
      </c>
      <c r="B70" s="185"/>
      <c r="C70" s="121" t="s">
        <v>220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3"/>
      <c r="S70" s="186"/>
      <c r="T70" s="187"/>
      <c r="U70" s="82" t="s">
        <v>153</v>
      </c>
      <c r="V70" s="83"/>
      <c r="W70" s="82"/>
      <c r="X70" s="83"/>
      <c r="Y70" s="82"/>
      <c r="Z70" s="83"/>
      <c r="AA70" s="84">
        <v>3</v>
      </c>
      <c r="AB70" s="120"/>
      <c r="AC70" s="105">
        <f>SUM(AE70,AN70)</f>
        <v>90</v>
      </c>
      <c r="AD70" s="106"/>
      <c r="AE70" s="105">
        <f>SUM(AG70:AM70)</f>
        <v>16</v>
      </c>
      <c r="AF70" s="106"/>
      <c r="AG70" s="105">
        <v>16</v>
      </c>
      <c r="AH70" s="106"/>
      <c r="AI70" s="105"/>
      <c r="AJ70" s="106"/>
      <c r="AK70" s="105"/>
      <c r="AL70" s="106"/>
      <c r="AM70" s="14"/>
      <c r="AN70" s="105">
        <v>74</v>
      </c>
      <c r="AO70" s="106"/>
      <c r="AP70" s="14"/>
      <c r="AQ70" s="14"/>
      <c r="AR70" s="14"/>
      <c r="AS70" s="14"/>
      <c r="AT70" s="14"/>
      <c r="AU70" s="26"/>
      <c r="AV70" s="14"/>
      <c r="AW70" s="14"/>
      <c r="AX70" s="14"/>
      <c r="AY70" s="14"/>
      <c r="AZ70" s="14">
        <v>2</v>
      </c>
      <c r="BA70" s="14"/>
    </row>
    <row r="71" spans="1:53" ht="14.25" customHeight="1">
      <c r="A71" s="149" t="s">
        <v>91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1"/>
      <c r="S71" s="99"/>
      <c r="T71" s="92"/>
      <c r="U71" s="99"/>
      <c r="V71" s="92"/>
      <c r="W71" s="99"/>
      <c r="X71" s="92"/>
      <c r="Y71" s="99"/>
      <c r="Z71" s="92"/>
      <c r="AA71" s="99">
        <f>SUM(AA70)</f>
        <v>3</v>
      </c>
      <c r="AB71" s="92"/>
      <c r="AC71" s="99">
        <f>SUM(AC70)</f>
        <v>90</v>
      </c>
      <c r="AD71" s="92"/>
      <c r="AE71" s="99">
        <f>SUM(AE70)</f>
        <v>16</v>
      </c>
      <c r="AF71" s="92"/>
      <c r="AG71" s="99">
        <f>SUM(AG70)</f>
        <v>16</v>
      </c>
      <c r="AH71" s="92"/>
      <c r="AI71" s="99"/>
      <c r="AJ71" s="92"/>
      <c r="AK71" s="99"/>
      <c r="AL71" s="92"/>
      <c r="AM71" s="16"/>
      <c r="AN71" s="116">
        <f>SUM(AN70)</f>
        <v>74</v>
      </c>
      <c r="AO71" s="117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>
        <f>SUM(AZ70)</f>
        <v>2</v>
      </c>
      <c r="BA71" s="16"/>
    </row>
    <row r="72" spans="1:53" ht="14.25" customHeight="1">
      <c r="A72" s="91" t="s">
        <v>221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</row>
    <row r="73" spans="1:53" ht="26.25" customHeight="1">
      <c r="A73" s="184">
        <v>1</v>
      </c>
      <c r="B73" s="185"/>
      <c r="C73" s="121" t="s">
        <v>173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3"/>
      <c r="S73" s="186"/>
      <c r="T73" s="187"/>
      <c r="U73" s="82" t="s">
        <v>153</v>
      </c>
      <c r="V73" s="83"/>
      <c r="W73" s="82"/>
      <c r="X73" s="83"/>
      <c r="Y73" s="82"/>
      <c r="Z73" s="83"/>
      <c r="AA73" s="84">
        <v>6</v>
      </c>
      <c r="AB73" s="120"/>
      <c r="AC73" s="105">
        <f>SUM(AE73,AN73)</f>
        <v>180</v>
      </c>
      <c r="AD73" s="106"/>
      <c r="AE73" s="105">
        <f>SUM(AG73:AM73)</f>
        <v>32</v>
      </c>
      <c r="AF73" s="106"/>
      <c r="AG73" s="105">
        <v>32</v>
      </c>
      <c r="AH73" s="106"/>
      <c r="AI73" s="105"/>
      <c r="AJ73" s="106"/>
      <c r="AK73" s="105"/>
      <c r="AL73" s="106"/>
      <c r="AM73" s="14"/>
      <c r="AN73" s="105">
        <v>148</v>
      </c>
      <c r="AO73" s="106"/>
      <c r="AP73" s="14"/>
      <c r="AQ73" s="14"/>
      <c r="AR73" s="14"/>
      <c r="AS73" s="14"/>
      <c r="AT73" s="14"/>
      <c r="AU73" s="26"/>
      <c r="AV73" s="14"/>
      <c r="AW73" s="14"/>
      <c r="AX73" s="14"/>
      <c r="AY73" s="14"/>
      <c r="AZ73" s="14">
        <v>4</v>
      </c>
      <c r="BA73" s="14"/>
    </row>
    <row r="74" spans="1:53" ht="25.5" customHeight="1">
      <c r="A74" s="184">
        <v>2</v>
      </c>
      <c r="B74" s="185"/>
      <c r="C74" s="121" t="s">
        <v>199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86"/>
      <c r="T74" s="187"/>
      <c r="U74" s="82" t="s">
        <v>153</v>
      </c>
      <c r="V74" s="83"/>
      <c r="W74" s="82"/>
      <c r="X74" s="83"/>
      <c r="Y74" s="82"/>
      <c r="Z74" s="83"/>
      <c r="AA74" s="84">
        <v>3</v>
      </c>
      <c r="AB74" s="120"/>
      <c r="AC74" s="105">
        <f>SUM(AE74,AN74)</f>
        <v>90</v>
      </c>
      <c r="AD74" s="106"/>
      <c r="AE74" s="105">
        <f>SUM(AG74:AM74)</f>
        <v>24</v>
      </c>
      <c r="AF74" s="106"/>
      <c r="AG74" s="105">
        <v>24</v>
      </c>
      <c r="AH74" s="106"/>
      <c r="AI74" s="105"/>
      <c r="AJ74" s="106"/>
      <c r="AK74" s="105"/>
      <c r="AL74" s="106"/>
      <c r="AM74" s="14"/>
      <c r="AN74" s="105">
        <v>66</v>
      </c>
      <c r="AO74" s="106"/>
      <c r="AP74" s="14"/>
      <c r="AQ74" s="14"/>
      <c r="AR74" s="14"/>
      <c r="AS74" s="26"/>
      <c r="AT74" s="14"/>
      <c r="AU74" s="14"/>
      <c r="AV74" s="14"/>
      <c r="AW74" s="14"/>
      <c r="AX74" s="14"/>
      <c r="AY74" s="14">
        <v>2</v>
      </c>
      <c r="AZ74" s="14"/>
      <c r="BA74" s="14"/>
    </row>
    <row r="75" spans="1:53" ht="25.5" customHeight="1">
      <c r="A75" s="184">
        <v>3</v>
      </c>
      <c r="B75" s="185"/>
      <c r="C75" s="121" t="s">
        <v>198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  <c r="S75" s="82"/>
      <c r="T75" s="83"/>
      <c r="U75" s="82" t="s">
        <v>153</v>
      </c>
      <c r="V75" s="83"/>
      <c r="W75" s="82"/>
      <c r="X75" s="83"/>
      <c r="Y75" s="82"/>
      <c r="Z75" s="83"/>
      <c r="AA75" s="84">
        <v>3</v>
      </c>
      <c r="AB75" s="120"/>
      <c r="AC75" s="105">
        <f>SUM(AE75,AN75)</f>
        <v>90</v>
      </c>
      <c r="AD75" s="106"/>
      <c r="AE75" s="105">
        <f>SUM(AG75:AM75)</f>
        <v>16</v>
      </c>
      <c r="AF75" s="106"/>
      <c r="AG75" s="105">
        <v>16</v>
      </c>
      <c r="AH75" s="106"/>
      <c r="AI75" s="105"/>
      <c r="AJ75" s="106"/>
      <c r="AK75" s="105"/>
      <c r="AL75" s="106"/>
      <c r="AM75" s="14"/>
      <c r="AN75" s="105">
        <v>74</v>
      </c>
      <c r="AO75" s="106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>
        <v>2</v>
      </c>
      <c r="BA75" s="14"/>
    </row>
    <row r="76" spans="1:53" ht="15" customHeight="1">
      <c r="A76" s="184">
        <v>4</v>
      </c>
      <c r="B76" s="185"/>
      <c r="C76" s="121" t="s">
        <v>200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3"/>
      <c r="S76" s="82" t="s">
        <v>147</v>
      </c>
      <c r="T76" s="83"/>
      <c r="U76" s="82"/>
      <c r="V76" s="83"/>
      <c r="W76" s="82"/>
      <c r="X76" s="83"/>
      <c r="Y76" s="82"/>
      <c r="Z76" s="83"/>
      <c r="AA76" s="84">
        <v>3</v>
      </c>
      <c r="AB76" s="120"/>
      <c r="AC76" s="105">
        <f>SUM(AE76,AN76)</f>
        <v>90</v>
      </c>
      <c r="AD76" s="106"/>
      <c r="AE76" s="105">
        <f>SUM(AG76:AM76)</f>
        <v>24</v>
      </c>
      <c r="AF76" s="106"/>
      <c r="AG76" s="105">
        <v>24</v>
      </c>
      <c r="AH76" s="106"/>
      <c r="AI76" s="105"/>
      <c r="AJ76" s="106"/>
      <c r="AK76" s="105"/>
      <c r="AL76" s="106"/>
      <c r="AM76" s="14"/>
      <c r="AN76" s="105">
        <v>66</v>
      </c>
      <c r="AO76" s="106"/>
      <c r="AP76" s="14"/>
      <c r="AQ76" s="14"/>
      <c r="AR76" s="14"/>
      <c r="AS76" s="14"/>
      <c r="AT76" s="14"/>
      <c r="AU76" s="14"/>
      <c r="AV76" s="14"/>
      <c r="AW76" s="14"/>
      <c r="AX76" s="14"/>
      <c r="AY76" s="14">
        <v>2</v>
      </c>
      <c r="AZ76" s="14"/>
      <c r="BA76" s="14"/>
    </row>
    <row r="77" spans="1:53" ht="12.75">
      <c r="A77" s="149" t="s">
        <v>92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1"/>
      <c r="S77" s="99"/>
      <c r="T77" s="92"/>
      <c r="U77" s="99"/>
      <c r="V77" s="92"/>
      <c r="W77" s="99"/>
      <c r="X77" s="92"/>
      <c r="Y77" s="99"/>
      <c r="Z77" s="92"/>
      <c r="AA77" s="99">
        <f>SUM(AA73:AA76)</f>
        <v>15</v>
      </c>
      <c r="AB77" s="92"/>
      <c r="AC77" s="99">
        <f>SUM(AC73:AC76)</f>
        <v>450</v>
      </c>
      <c r="AD77" s="92"/>
      <c r="AE77" s="99">
        <f>SUM(AE73:AE76)</f>
        <v>96</v>
      </c>
      <c r="AF77" s="92"/>
      <c r="AG77" s="99">
        <f>SUM(AG73:AG76)</f>
        <v>96</v>
      </c>
      <c r="AH77" s="92"/>
      <c r="AI77" s="99"/>
      <c r="AJ77" s="92"/>
      <c r="AK77" s="99">
        <f>SUM(AK73:AK76)</f>
        <v>0</v>
      </c>
      <c r="AL77" s="92"/>
      <c r="AM77" s="16"/>
      <c r="AN77" s="116">
        <f>SUM(AN73:AN76)</f>
        <v>354</v>
      </c>
      <c r="AO77" s="117"/>
      <c r="AP77" s="16"/>
      <c r="AQ77" s="16"/>
      <c r="AR77" s="16"/>
      <c r="AS77" s="16"/>
      <c r="AT77" s="16"/>
      <c r="AU77" s="16"/>
      <c r="AV77" s="16"/>
      <c r="AW77" s="16"/>
      <c r="AX77" s="16"/>
      <c r="AY77" s="16">
        <f>SUM(AY73:AY76)</f>
        <v>4</v>
      </c>
      <c r="AZ77" s="16">
        <f>SUM(AZ73:AZ76)</f>
        <v>6</v>
      </c>
      <c r="BA77" s="16"/>
    </row>
    <row r="78" spans="1:53" ht="16.5" customHeight="1">
      <c r="A78" s="266" t="s">
        <v>84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</row>
    <row r="79" spans="1:53" ht="12.75" customHeight="1">
      <c r="A79" s="267">
        <v>1</v>
      </c>
      <c r="B79" s="268"/>
      <c r="C79" s="269" t="s">
        <v>232</v>
      </c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1"/>
      <c r="S79" s="264"/>
      <c r="T79" s="265"/>
      <c r="U79" s="264" t="s">
        <v>147</v>
      </c>
      <c r="V79" s="265"/>
      <c r="W79" s="264"/>
      <c r="X79" s="265"/>
      <c r="Y79" s="264"/>
      <c r="Z79" s="265"/>
      <c r="AA79" s="178">
        <v>5</v>
      </c>
      <c r="AB79" s="179"/>
      <c r="AC79" s="104">
        <f>SUM(AE79,AN79)</f>
        <v>150</v>
      </c>
      <c r="AD79" s="101"/>
      <c r="AE79" s="104">
        <v>24</v>
      </c>
      <c r="AF79" s="101"/>
      <c r="AG79" s="104">
        <v>24</v>
      </c>
      <c r="AH79" s="101"/>
      <c r="AI79" s="104"/>
      <c r="AJ79" s="101"/>
      <c r="AK79" s="104"/>
      <c r="AL79" s="101"/>
      <c r="AM79" s="55"/>
      <c r="AN79" s="104">
        <v>126</v>
      </c>
      <c r="AO79" s="101"/>
      <c r="AP79" s="55"/>
      <c r="AQ79" s="40"/>
      <c r="AR79" s="55"/>
      <c r="AS79" s="41"/>
      <c r="AT79" s="55"/>
      <c r="AU79" s="42"/>
      <c r="AV79" s="55"/>
      <c r="AW79" s="55"/>
      <c r="AX79" s="55"/>
      <c r="AY79" s="55">
        <v>2</v>
      </c>
      <c r="AZ79" s="55"/>
      <c r="BA79" s="55"/>
    </row>
    <row r="80" spans="1:53" ht="23.25" customHeight="1">
      <c r="A80" s="102"/>
      <c r="B80" s="100"/>
      <c r="C80" s="96" t="s">
        <v>175</v>
      </c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1"/>
      <c r="S80" s="180"/>
      <c r="T80" s="181"/>
      <c r="U80" s="180"/>
      <c r="V80" s="181"/>
      <c r="W80" s="180"/>
      <c r="X80" s="181"/>
      <c r="Y80" s="180"/>
      <c r="Z80" s="181"/>
      <c r="AA80" s="167"/>
      <c r="AB80" s="168"/>
      <c r="AC80" s="93"/>
      <c r="AD80" s="94"/>
      <c r="AE80" s="93"/>
      <c r="AF80" s="94"/>
      <c r="AG80" s="93"/>
      <c r="AH80" s="94"/>
      <c r="AI80" s="93"/>
      <c r="AJ80" s="94"/>
      <c r="AK80" s="93"/>
      <c r="AL80" s="94"/>
      <c r="AM80" s="56"/>
      <c r="AN80" s="93"/>
      <c r="AO80" s="94"/>
      <c r="AP80" s="56"/>
      <c r="AQ80" s="61"/>
      <c r="AR80" s="56"/>
      <c r="AS80" s="48"/>
      <c r="AT80" s="56"/>
      <c r="AU80" s="62"/>
      <c r="AV80" s="56"/>
      <c r="AW80" s="56"/>
      <c r="AX80" s="56"/>
      <c r="AY80" s="56"/>
      <c r="AZ80" s="50"/>
      <c r="BA80" s="50"/>
    </row>
    <row r="81" spans="1:53" ht="14.25" customHeight="1">
      <c r="A81" s="102"/>
      <c r="B81" s="100"/>
      <c r="C81" s="96" t="s">
        <v>205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8"/>
      <c r="S81" s="180"/>
      <c r="T81" s="181"/>
      <c r="U81" s="180"/>
      <c r="V81" s="181"/>
      <c r="W81" s="180"/>
      <c r="X81" s="181"/>
      <c r="Y81" s="180"/>
      <c r="Z81" s="181"/>
      <c r="AA81" s="167"/>
      <c r="AB81" s="168"/>
      <c r="AC81" s="93"/>
      <c r="AD81" s="94"/>
      <c r="AE81" s="93"/>
      <c r="AF81" s="94"/>
      <c r="AG81" s="93"/>
      <c r="AH81" s="94"/>
      <c r="AI81" s="93"/>
      <c r="AJ81" s="94"/>
      <c r="AK81" s="93"/>
      <c r="AL81" s="94"/>
      <c r="AM81" s="56"/>
      <c r="AN81" s="93"/>
      <c r="AO81" s="94"/>
      <c r="AP81" s="56"/>
      <c r="AQ81" s="61"/>
      <c r="AR81" s="56"/>
      <c r="AS81" s="48"/>
      <c r="AT81" s="56"/>
      <c r="AU81" s="62"/>
      <c r="AV81" s="56"/>
      <c r="AW81" s="56"/>
      <c r="AX81" s="56"/>
      <c r="AY81" s="56"/>
      <c r="AZ81" s="50"/>
      <c r="BA81" s="50"/>
    </row>
    <row r="82" spans="1:53" ht="14.25" customHeight="1">
      <c r="A82" s="102"/>
      <c r="B82" s="100"/>
      <c r="C82" s="96" t="s">
        <v>210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8"/>
      <c r="S82" s="180"/>
      <c r="T82" s="181"/>
      <c r="U82" s="180"/>
      <c r="V82" s="181"/>
      <c r="W82" s="180"/>
      <c r="X82" s="181"/>
      <c r="Y82" s="180"/>
      <c r="Z82" s="181"/>
      <c r="AA82" s="167"/>
      <c r="AB82" s="168"/>
      <c r="AC82" s="93"/>
      <c r="AD82" s="94"/>
      <c r="AE82" s="93"/>
      <c r="AF82" s="94"/>
      <c r="AG82" s="93"/>
      <c r="AH82" s="94"/>
      <c r="AI82" s="93"/>
      <c r="AJ82" s="94"/>
      <c r="AK82" s="93"/>
      <c r="AL82" s="94"/>
      <c r="AM82" s="56"/>
      <c r="AN82" s="93"/>
      <c r="AO82" s="94"/>
      <c r="AP82" s="56"/>
      <c r="AQ82" s="61"/>
      <c r="AR82" s="56"/>
      <c r="AS82" s="48"/>
      <c r="AT82" s="56"/>
      <c r="AU82" s="62"/>
      <c r="AV82" s="56"/>
      <c r="AW82" s="56"/>
      <c r="AX82" s="56"/>
      <c r="AY82" s="56"/>
      <c r="AZ82" s="50"/>
      <c r="BA82" s="50"/>
    </row>
    <row r="83" spans="1:53" ht="14.25" customHeight="1">
      <c r="A83" s="102"/>
      <c r="B83" s="100"/>
      <c r="C83" s="96" t="s">
        <v>256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8"/>
      <c r="S83" s="180"/>
      <c r="T83" s="181"/>
      <c r="U83" s="180"/>
      <c r="V83" s="181"/>
      <c r="W83" s="180"/>
      <c r="X83" s="181"/>
      <c r="Y83" s="180"/>
      <c r="Z83" s="181"/>
      <c r="AA83" s="167"/>
      <c r="AB83" s="168"/>
      <c r="AC83" s="93"/>
      <c r="AD83" s="94"/>
      <c r="AE83" s="93"/>
      <c r="AF83" s="94"/>
      <c r="AG83" s="93"/>
      <c r="AH83" s="94"/>
      <c r="AI83" s="93"/>
      <c r="AJ83" s="94"/>
      <c r="AK83" s="93"/>
      <c r="AL83" s="94"/>
      <c r="AM83" s="56"/>
      <c r="AN83" s="93"/>
      <c r="AO83" s="94"/>
      <c r="AP83" s="56"/>
      <c r="AQ83" s="61"/>
      <c r="AR83" s="56"/>
      <c r="AS83" s="48"/>
      <c r="AT83" s="56"/>
      <c r="AU83" s="62"/>
      <c r="AV83" s="56"/>
      <c r="AW83" s="56"/>
      <c r="AX83" s="56"/>
      <c r="AY83" s="56"/>
      <c r="AZ83" s="50"/>
      <c r="BA83" s="50"/>
    </row>
    <row r="84" spans="1:53" ht="25.5" customHeight="1">
      <c r="A84" s="95"/>
      <c r="B84" s="85"/>
      <c r="C84" s="86" t="s">
        <v>174</v>
      </c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3"/>
      <c r="S84" s="89"/>
      <c r="T84" s="90"/>
      <c r="U84" s="89"/>
      <c r="V84" s="90"/>
      <c r="W84" s="89"/>
      <c r="X84" s="90"/>
      <c r="Y84" s="89"/>
      <c r="Z84" s="90"/>
      <c r="AA84" s="169"/>
      <c r="AB84" s="170"/>
      <c r="AC84" s="165"/>
      <c r="AD84" s="166"/>
      <c r="AE84" s="165"/>
      <c r="AF84" s="166"/>
      <c r="AG84" s="165"/>
      <c r="AH84" s="166"/>
      <c r="AI84" s="165"/>
      <c r="AJ84" s="166"/>
      <c r="AK84" s="165"/>
      <c r="AL84" s="166"/>
      <c r="AM84" s="57"/>
      <c r="AN84" s="165"/>
      <c r="AO84" s="166"/>
      <c r="AP84" s="57"/>
      <c r="AQ84" s="43"/>
      <c r="AR84" s="57"/>
      <c r="AS84" s="44"/>
      <c r="AT84" s="57"/>
      <c r="AU84" s="45"/>
      <c r="AV84" s="57"/>
      <c r="AW84" s="57"/>
      <c r="AX84" s="57"/>
      <c r="AY84" s="57"/>
      <c r="AZ84" s="51"/>
      <c r="BA84" s="51"/>
    </row>
    <row r="85" spans="1:53" ht="12.75">
      <c r="A85" s="158" t="s">
        <v>93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60"/>
      <c r="S85" s="161"/>
      <c r="T85" s="162"/>
      <c r="U85" s="161"/>
      <c r="V85" s="162"/>
      <c r="W85" s="161"/>
      <c r="X85" s="162"/>
      <c r="Y85" s="161"/>
      <c r="Z85" s="162"/>
      <c r="AA85" s="161">
        <v>5</v>
      </c>
      <c r="AB85" s="162"/>
      <c r="AC85" s="161">
        <v>150</v>
      </c>
      <c r="AD85" s="162"/>
      <c r="AE85" s="161">
        <v>22</v>
      </c>
      <c r="AF85" s="162"/>
      <c r="AG85" s="161">
        <v>22</v>
      </c>
      <c r="AH85" s="162"/>
      <c r="AI85" s="161"/>
      <c r="AJ85" s="162"/>
      <c r="AK85" s="161"/>
      <c r="AL85" s="162"/>
      <c r="AM85" s="46"/>
      <c r="AN85" s="174">
        <v>128</v>
      </c>
      <c r="AO85" s="175"/>
      <c r="AP85" s="46"/>
      <c r="AQ85" s="46"/>
      <c r="AR85" s="46"/>
      <c r="AS85" s="46"/>
      <c r="AT85" s="46"/>
      <c r="AU85" s="46"/>
      <c r="AV85" s="46"/>
      <c r="AW85" s="46"/>
      <c r="AX85" s="47"/>
      <c r="AY85" s="47">
        <v>2</v>
      </c>
      <c r="AZ85" s="47"/>
      <c r="BA85" s="46"/>
    </row>
    <row r="86" spans="1:53" ht="12.75">
      <c r="A86" s="149" t="s">
        <v>94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1"/>
      <c r="S86" s="99"/>
      <c r="T86" s="92"/>
      <c r="U86" s="99"/>
      <c r="V86" s="92"/>
      <c r="W86" s="99"/>
      <c r="X86" s="92"/>
      <c r="Y86" s="99"/>
      <c r="Z86" s="92"/>
      <c r="AA86" s="99">
        <f>SUM(AA71,AA77,AA85)</f>
        <v>23</v>
      </c>
      <c r="AB86" s="92"/>
      <c r="AC86" s="99">
        <f>SUM(AC71,AC77,AC85)</f>
        <v>690</v>
      </c>
      <c r="AD86" s="92"/>
      <c r="AE86" s="99">
        <f>SUM(AE71,AE77,AE85)</f>
        <v>134</v>
      </c>
      <c r="AF86" s="92"/>
      <c r="AG86" s="99">
        <f>SUM(AG71,AG77,AG85)</f>
        <v>134</v>
      </c>
      <c r="AH86" s="92"/>
      <c r="AI86" s="99"/>
      <c r="AJ86" s="92"/>
      <c r="AK86" s="99"/>
      <c r="AL86" s="92"/>
      <c r="AM86" s="18"/>
      <c r="AN86" s="99">
        <f>SUM(AN71,AN77,AN85)</f>
        <v>556</v>
      </c>
      <c r="AO86" s="92"/>
      <c r="AP86" s="16"/>
      <c r="AQ86" s="16"/>
      <c r="AR86" s="16"/>
      <c r="AS86" s="16"/>
      <c r="AT86" s="16"/>
      <c r="AU86" s="16"/>
      <c r="AV86" s="16"/>
      <c r="AW86" s="16"/>
      <c r="AX86" s="16"/>
      <c r="AY86" s="16">
        <f>SUM(AY77,AY85)</f>
        <v>6</v>
      </c>
      <c r="AZ86" s="16">
        <f>SUM(AZ71,AZ77,AZ85)</f>
        <v>8</v>
      </c>
      <c r="BA86" s="17"/>
    </row>
    <row r="87" spans="1:53" ht="12.75">
      <c r="A87" s="149" t="s">
        <v>140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1"/>
      <c r="S87" s="99"/>
      <c r="T87" s="92"/>
      <c r="U87" s="99"/>
      <c r="V87" s="92"/>
      <c r="W87" s="99">
        <f>SUM(W67,W86)</f>
        <v>16</v>
      </c>
      <c r="X87" s="92"/>
      <c r="Y87" s="99"/>
      <c r="Z87" s="92"/>
      <c r="AA87" s="99">
        <f>SUM(AA67,AA86)</f>
        <v>90</v>
      </c>
      <c r="AB87" s="92"/>
      <c r="AC87" s="99">
        <f>SUM(AC67,AC86)</f>
        <v>2600</v>
      </c>
      <c r="AD87" s="92"/>
      <c r="AE87" s="99">
        <f>SUM(AE67,AE86)</f>
        <v>610</v>
      </c>
      <c r="AF87" s="92"/>
      <c r="AG87" s="99">
        <f>SUM(AG67,AG86)</f>
        <v>198</v>
      </c>
      <c r="AH87" s="92"/>
      <c r="AI87" s="99"/>
      <c r="AJ87" s="92"/>
      <c r="AK87" s="99">
        <f>SUM(AK67,AK86)</f>
        <v>412</v>
      </c>
      <c r="AL87" s="92"/>
      <c r="AM87" s="18"/>
      <c r="AN87" s="99">
        <f>SUM(AN67,AN86)</f>
        <v>1990</v>
      </c>
      <c r="AO87" s="92"/>
      <c r="AP87" s="16"/>
      <c r="AQ87" s="16"/>
      <c r="AR87" s="16"/>
      <c r="AS87" s="16"/>
      <c r="AT87" s="16"/>
      <c r="AU87" s="16"/>
      <c r="AV87" s="16"/>
      <c r="AW87" s="16"/>
      <c r="AX87" s="16">
        <f>SUM(AX67,AX86)</f>
        <v>14</v>
      </c>
      <c r="AY87" s="16">
        <f>SUM(AY67,AY86)</f>
        <v>20</v>
      </c>
      <c r="AZ87" s="16">
        <f>SUM(AZ67,AZ86)</f>
        <v>11</v>
      </c>
      <c r="BA87" s="17"/>
    </row>
    <row r="88" spans="1:53" ht="12.75">
      <c r="A88" s="272" t="s">
        <v>181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4"/>
    </row>
    <row r="89" spans="1:53" ht="12.75" customHeight="1">
      <c r="A89" s="184">
        <v>1</v>
      </c>
      <c r="B89" s="185"/>
      <c r="C89" s="121" t="s">
        <v>135</v>
      </c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4"/>
      <c r="S89" s="275" t="s">
        <v>147</v>
      </c>
      <c r="T89" s="276"/>
      <c r="U89" s="275" t="s">
        <v>144</v>
      </c>
      <c r="V89" s="276"/>
      <c r="W89" s="275" t="s">
        <v>184</v>
      </c>
      <c r="X89" s="276"/>
      <c r="Y89" s="275"/>
      <c r="Z89" s="276"/>
      <c r="AA89" s="288"/>
      <c r="AB89" s="289"/>
      <c r="AC89" s="105">
        <f>SUM(AE89,AN89)</f>
        <v>210</v>
      </c>
      <c r="AD89" s="106"/>
      <c r="AE89" s="105">
        <f>SUM(AG89:AL89)</f>
        <v>186</v>
      </c>
      <c r="AF89" s="106"/>
      <c r="AG89" s="105"/>
      <c r="AH89" s="106"/>
      <c r="AI89" s="105"/>
      <c r="AJ89" s="106"/>
      <c r="AK89" s="105">
        <v>186</v>
      </c>
      <c r="AL89" s="106"/>
      <c r="AM89" s="14"/>
      <c r="AN89" s="105">
        <v>24</v>
      </c>
      <c r="AO89" s="106"/>
      <c r="AP89" s="14"/>
      <c r="AQ89" s="14"/>
      <c r="AR89" s="14"/>
      <c r="AS89" s="14"/>
      <c r="AT89" s="14"/>
      <c r="AU89" s="14"/>
      <c r="AV89" s="14"/>
      <c r="AW89" s="14"/>
      <c r="AX89" s="14">
        <v>6</v>
      </c>
      <c r="AY89" s="14">
        <v>6</v>
      </c>
      <c r="AZ89" s="1"/>
      <c r="BA89" s="1"/>
    </row>
    <row r="90" spans="1:53" ht="12.75" customHeight="1">
      <c r="A90" s="277"/>
      <c r="B90" s="278"/>
      <c r="C90" s="279" t="s">
        <v>180</v>
      </c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1"/>
      <c r="S90" s="282"/>
      <c r="T90" s="283"/>
      <c r="U90" s="282"/>
      <c r="V90" s="283"/>
      <c r="W90" s="282"/>
      <c r="X90" s="283"/>
      <c r="Y90" s="282"/>
      <c r="Z90" s="283"/>
      <c r="AA90" s="284"/>
      <c r="AB90" s="285"/>
      <c r="AC90" s="286">
        <f>SUM(AC89:AD89)</f>
        <v>210</v>
      </c>
      <c r="AD90" s="287"/>
      <c r="AE90" s="286">
        <f>SUM(AE89:AF89)</f>
        <v>186</v>
      </c>
      <c r="AF90" s="287"/>
      <c r="AG90" s="286"/>
      <c r="AH90" s="287"/>
      <c r="AI90" s="286"/>
      <c r="AJ90" s="287"/>
      <c r="AK90" s="286">
        <f>SUM(AK89:AL89)</f>
        <v>186</v>
      </c>
      <c r="AL90" s="287"/>
      <c r="AM90" s="32"/>
      <c r="AN90" s="286">
        <f>SUM(AN89:AO89)</f>
        <v>24</v>
      </c>
      <c r="AO90" s="287"/>
      <c r="AP90" s="32"/>
      <c r="AQ90" s="32"/>
      <c r="AR90" s="32"/>
      <c r="AS90" s="32"/>
      <c r="AT90" s="32"/>
      <c r="AU90" s="32"/>
      <c r="AV90" s="32"/>
      <c r="AW90" s="32"/>
      <c r="AX90" s="32">
        <f>SUM(AX89:AX89)</f>
        <v>6</v>
      </c>
      <c r="AY90" s="32">
        <f>SUM(AY89:AY89)</f>
        <v>6</v>
      </c>
      <c r="AZ90" s="33"/>
      <c r="BA90" s="33"/>
    </row>
    <row r="91" spans="1:53" ht="12.75">
      <c r="A91" s="155" t="s">
        <v>53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7"/>
      <c r="AA91" s="182"/>
      <c r="AB91" s="183"/>
      <c r="AC91" s="176"/>
      <c r="AD91" s="177"/>
      <c r="AE91" s="176"/>
      <c r="AF91" s="177"/>
      <c r="AG91" s="176"/>
      <c r="AH91" s="177"/>
      <c r="AI91" s="176"/>
      <c r="AJ91" s="177"/>
      <c r="AK91" s="176"/>
      <c r="AL91" s="177"/>
      <c r="AM91" s="24"/>
      <c r="AN91" s="176"/>
      <c r="AO91" s="177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4" ht="12.75" customHeight="1">
      <c r="A92" s="171" t="s">
        <v>54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3"/>
      <c r="AP92" s="6"/>
      <c r="AQ92" s="6"/>
      <c r="AR92" s="6"/>
      <c r="AS92" s="6"/>
      <c r="AT92" s="6"/>
      <c r="AU92" s="6"/>
      <c r="AV92" s="6"/>
      <c r="AW92" s="6"/>
      <c r="AX92" s="6">
        <f>SUM(AX87)</f>
        <v>14</v>
      </c>
      <c r="AY92" s="6">
        <f>SUM(AY87)</f>
        <v>20</v>
      </c>
      <c r="AZ92" s="6">
        <f>SUM(AZ87)</f>
        <v>11</v>
      </c>
      <c r="BA92" s="1"/>
      <c r="BB92" s="15"/>
    </row>
    <row r="93" spans="1:54" ht="12.75" customHeight="1">
      <c r="A93" s="171" t="s">
        <v>55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3"/>
      <c r="AP93" s="25"/>
      <c r="AQ93" s="25"/>
      <c r="AR93" s="25"/>
      <c r="AS93" s="25"/>
      <c r="AT93" s="25"/>
      <c r="AU93" s="25"/>
      <c r="AV93" s="25"/>
      <c r="AW93" s="25"/>
      <c r="AX93" s="25">
        <v>3</v>
      </c>
      <c r="AY93" s="25">
        <v>4</v>
      </c>
      <c r="AZ93" s="25">
        <v>2</v>
      </c>
      <c r="BA93" s="1"/>
      <c r="BB93" s="15"/>
    </row>
    <row r="94" spans="1:54" ht="12.75" customHeight="1">
      <c r="A94" s="171" t="s">
        <v>56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3"/>
      <c r="AP94" s="25"/>
      <c r="AQ94" s="25"/>
      <c r="AR94" s="25"/>
      <c r="AS94" s="25"/>
      <c r="AT94" s="25"/>
      <c r="AU94" s="25"/>
      <c r="AV94" s="25"/>
      <c r="AW94" s="25"/>
      <c r="AX94" s="25">
        <v>4</v>
      </c>
      <c r="AY94" s="25">
        <v>3</v>
      </c>
      <c r="AZ94" s="25">
        <v>5</v>
      </c>
      <c r="BA94" s="1"/>
      <c r="BB94" s="15"/>
    </row>
    <row r="95" spans="1:54" ht="12.75" customHeight="1">
      <c r="A95" s="171" t="s">
        <v>63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3"/>
      <c r="AP95" s="25"/>
      <c r="AQ95" s="25"/>
      <c r="AR95" s="25"/>
      <c r="AS95" s="25"/>
      <c r="AT95" s="25"/>
      <c r="AU95" s="25"/>
      <c r="AV95" s="25"/>
      <c r="AW95" s="25"/>
      <c r="AX95" s="25">
        <v>8</v>
      </c>
      <c r="AY95" s="25">
        <v>8</v>
      </c>
      <c r="AZ95" s="25"/>
      <c r="BA95" s="2"/>
      <c r="BB95" s="15"/>
    </row>
    <row r="96" spans="1:54" ht="12.75" customHeight="1">
      <c r="A96" s="171" t="s">
        <v>57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3"/>
      <c r="AP96" s="25"/>
      <c r="AQ96" s="25"/>
      <c r="AR96" s="25"/>
      <c r="AS96" s="25"/>
      <c r="AT96" s="25"/>
      <c r="AU96" s="25"/>
      <c r="AV96" s="25"/>
      <c r="AW96" s="25"/>
      <c r="AX96" s="21"/>
      <c r="AY96" s="21"/>
      <c r="AZ96" s="1"/>
      <c r="BA96" s="1"/>
      <c r="BB96" s="15"/>
    </row>
    <row r="97" spans="1:5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Z97" s="15"/>
      <c r="BA97" s="15"/>
      <c r="BC97" s="27"/>
    </row>
    <row r="98" spans="1:55" ht="15">
      <c r="A98" s="136" t="s">
        <v>161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5"/>
      <c r="AA98" s="15"/>
      <c r="AB98" s="15"/>
      <c r="AC98" s="15"/>
      <c r="AD98" s="15"/>
      <c r="AZ98" s="15"/>
      <c r="BA98" s="15"/>
      <c r="BC98" s="27"/>
    </row>
    <row r="99" spans="1:53" ht="15" customHeight="1">
      <c r="A99" s="147" t="s">
        <v>233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30"/>
      <c r="AA99" s="30"/>
      <c r="AB99" s="30"/>
      <c r="AC99" s="30"/>
      <c r="AD99" s="30"/>
      <c r="AZ99" s="30"/>
      <c r="BA99" s="30"/>
    </row>
    <row r="100" spans="1:53" ht="1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Z100" s="15"/>
      <c r="BA100" s="15"/>
    </row>
    <row r="101" spans="5:24" ht="12.75">
      <c r="E101" s="148" t="s">
        <v>231</v>
      </c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</row>
    <row r="102" spans="5:24" ht="12.75">
      <c r="E102" s="137" t="s">
        <v>85</v>
      </c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</row>
    <row r="103" spans="5:24" ht="12.75"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</row>
    <row r="104" spans="3:24" ht="13.5" thickBot="1">
      <c r="C104" s="15"/>
      <c r="D104" s="15"/>
      <c r="E104" s="15"/>
      <c r="F104" s="15"/>
      <c r="G104" s="15"/>
      <c r="H104" s="15"/>
      <c r="I104" s="15"/>
      <c r="J104" s="144" t="s">
        <v>156</v>
      </c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6"/>
      <c r="V104" s="146"/>
      <c r="W104" s="15"/>
      <c r="X104" s="63"/>
    </row>
    <row r="105" spans="3:23" ht="13.5" thickBot="1">
      <c r="C105" s="130" t="s">
        <v>158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2"/>
      <c r="R105" s="133">
        <v>67</v>
      </c>
      <c r="S105" s="134"/>
      <c r="T105" s="134"/>
      <c r="U105" s="134"/>
      <c r="V105" s="134"/>
      <c r="W105" s="135"/>
    </row>
    <row r="106" spans="3:23" ht="13.5" thickBot="1">
      <c r="C106" s="138" t="s">
        <v>159</v>
      </c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40"/>
      <c r="R106" s="141">
        <v>23</v>
      </c>
      <c r="S106" s="142"/>
      <c r="T106" s="142"/>
      <c r="U106" s="142"/>
      <c r="V106" s="142"/>
      <c r="W106" s="143"/>
    </row>
    <row r="107" spans="3:23" ht="13.5" thickBot="1">
      <c r="C107" s="130" t="s">
        <v>160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2"/>
      <c r="R107" s="133">
        <v>23</v>
      </c>
      <c r="S107" s="134"/>
      <c r="T107" s="134"/>
      <c r="U107" s="134"/>
      <c r="V107" s="134"/>
      <c r="W107" s="135"/>
    </row>
    <row r="108" spans="3:23" ht="13.5" thickBot="1">
      <c r="C108" s="124" t="s">
        <v>157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6"/>
      <c r="R108" s="127">
        <v>90</v>
      </c>
      <c r="S108" s="128"/>
      <c r="T108" s="128"/>
      <c r="U108" s="128"/>
      <c r="V108" s="128"/>
      <c r="W108" s="129"/>
    </row>
  </sheetData>
  <sheetProtection/>
  <mergeCells count="619">
    <mergeCell ref="AN61:AO61"/>
    <mergeCell ref="AY33:BA33"/>
    <mergeCell ref="AI33:AU33"/>
    <mergeCell ref="AI61:AJ61"/>
    <mergeCell ref="AK56:AL56"/>
    <mergeCell ref="AA21:AE21"/>
    <mergeCell ref="AF21:AI21"/>
    <mergeCell ref="AJ21:AN21"/>
    <mergeCell ref="AO21:AR21"/>
    <mergeCell ref="AK83:AL83"/>
    <mergeCell ref="AN75:AO75"/>
    <mergeCell ref="AN77:AO77"/>
    <mergeCell ref="AW21:BA21"/>
    <mergeCell ref="AS21:AV21"/>
    <mergeCell ref="AP43:BA44"/>
    <mergeCell ref="AV33:AX33"/>
    <mergeCell ref="AN60:AO60"/>
    <mergeCell ref="AN62:AO62"/>
    <mergeCell ref="AN56:AO56"/>
    <mergeCell ref="AN74:AO74"/>
    <mergeCell ref="AK74:AL74"/>
    <mergeCell ref="AK75:AL75"/>
    <mergeCell ref="AK77:AL77"/>
    <mergeCell ref="AN76:AO76"/>
    <mergeCell ref="AK76:AL76"/>
    <mergeCell ref="C106:Q106"/>
    <mergeCell ref="R106:W106"/>
    <mergeCell ref="J104:V104"/>
    <mergeCell ref="AI73:AJ73"/>
    <mergeCell ref="AG73:AH73"/>
    <mergeCell ref="U73:V73"/>
    <mergeCell ref="AA73:AB73"/>
    <mergeCell ref="W73:X73"/>
    <mergeCell ref="Y73:Z73"/>
    <mergeCell ref="C73:R73"/>
    <mergeCell ref="C108:Q108"/>
    <mergeCell ref="R108:W108"/>
    <mergeCell ref="C107:Q107"/>
    <mergeCell ref="R107:W107"/>
    <mergeCell ref="AC62:AD62"/>
    <mergeCell ref="A85:R85"/>
    <mergeCell ref="Y87:Z87"/>
    <mergeCell ref="U85:V85"/>
    <mergeCell ref="S85:T85"/>
    <mergeCell ref="A86:R86"/>
    <mergeCell ref="A69:BA69"/>
    <mergeCell ref="AN73:AO73"/>
    <mergeCell ref="W71:X71"/>
    <mergeCell ref="C83:R83"/>
    <mergeCell ref="A83:B83"/>
    <mergeCell ref="S87:T87"/>
    <mergeCell ref="A91:Z91"/>
    <mergeCell ref="C105:Q105"/>
    <mergeCell ref="R105:W105"/>
    <mergeCell ref="C89:R89"/>
    <mergeCell ref="A99:Y99"/>
    <mergeCell ref="E101:X101"/>
    <mergeCell ref="E102:X102"/>
    <mergeCell ref="A98:Y98"/>
    <mergeCell ref="A84:B84"/>
    <mergeCell ref="C84:R84"/>
    <mergeCell ref="S84:T84"/>
    <mergeCell ref="U84:V84"/>
    <mergeCell ref="S56:T56"/>
    <mergeCell ref="S60:T60"/>
    <mergeCell ref="S57:T57"/>
    <mergeCell ref="U57:V57"/>
    <mergeCell ref="A53:R53"/>
    <mergeCell ref="AK53:AL53"/>
    <mergeCell ref="W56:X56"/>
    <mergeCell ref="Y56:Z56"/>
    <mergeCell ref="AA56:AB56"/>
    <mergeCell ref="A54:BA54"/>
    <mergeCell ref="AE55:AF55"/>
    <mergeCell ref="AI55:AJ55"/>
    <mergeCell ref="AK55:AL55"/>
    <mergeCell ref="AN55:AO55"/>
    <mergeCell ref="A96:AO96"/>
    <mergeCell ref="AG85:AH85"/>
    <mergeCell ref="AG87:AH87"/>
    <mergeCell ref="A93:AO93"/>
    <mergeCell ref="AN85:AO85"/>
    <mergeCell ref="W87:X87"/>
    <mergeCell ref="W85:X85"/>
    <mergeCell ref="AE91:AF91"/>
    <mergeCell ref="U87:V87"/>
    <mergeCell ref="A87:R87"/>
    <mergeCell ref="AK91:AL91"/>
    <mergeCell ref="AA86:AB86"/>
    <mergeCell ref="AA91:AB91"/>
    <mergeCell ref="AE79:AF79"/>
    <mergeCell ref="AK85:AL85"/>
    <mergeCell ref="AK79:AL79"/>
    <mergeCell ref="A88:BA88"/>
    <mergeCell ref="AC84:AD84"/>
    <mergeCell ref="AK84:AL84"/>
    <mergeCell ref="AN84:AO84"/>
    <mergeCell ref="AG84:AH84"/>
    <mergeCell ref="AA85:AB85"/>
    <mergeCell ref="AC85:AD85"/>
    <mergeCell ref="AC91:AD91"/>
    <mergeCell ref="AE87:AF87"/>
    <mergeCell ref="AA84:AB84"/>
    <mergeCell ref="Y86:Z86"/>
    <mergeCell ref="AE85:AF85"/>
    <mergeCell ref="AE83:AF83"/>
    <mergeCell ref="AE84:AF84"/>
    <mergeCell ref="AA83:AB83"/>
    <mergeCell ref="AC83:AD83"/>
    <mergeCell ref="AK57:AL57"/>
    <mergeCell ref="AN57:AO57"/>
    <mergeCell ref="AN59:AO59"/>
    <mergeCell ref="A95:AO95"/>
    <mergeCell ref="A92:AO92"/>
    <mergeCell ref="AI91:AJ91"/>
    <mergeCell ref="AG91:AH91"/>
    <mergeCell ref="AN91:AO91"/>
    <mergeCell ref="A94:AO94"/>
    <mergeCell ref="Y80:Z80"/>
    <mergeCell ref="AI84:AJ84"/>
    <mergeCell ref="Y53:Z53"/>
    <mergeCell ref="AI83:AJ83"/>
    <mergeCell ref="Y59:Z59"/>
    <mergeCell ref="AE59:AF59"/>
    <mergeCell ref="AG57:AH57"/>
    <mergeCell ref="AA53:AB53"/>
    <mergeCell ref="Y65:Z65"/>
    <mergeCell ref="Y83:Z83"/>
    <mergeCell ref="AG83:AH83"/>
    <mergeCell ref="AG59:AH59"/>
    <mergeCell ref="AG60:AH60"/>
    <mergeCell ref="AG61:AH61"/>
    <mergeCell ref="AK61:AL61"/>
    <mergeCell ref="AK59:AL59"/>
    <mergeCell ref="C61:R61"/>
    <mergeCell ref="AA76:AB76"/>
    <mergeCell ref="AC77:AD77"/>
    <mergeCell ref="AI77:AJ77"/>
    <mergeCell ref="AG75:AH75"/>
    <mergeCell ref="AI75:AJ75"/>
    <mergeCell ref="AC74:AD74"/>
    <mergeCell ref="Y64:Z64"/>
    <mergeCell ref="AE61:AF61"/>
    <mergeCell ref="AE62:AF62"/>
    <mergeCell ref="A76:B76"/>
    <mergeCell ref="C76:R76"/>
    <mergeCell ref="S76:T76"/>
    <mergeCell ref="S74:T74"/>
    <mergeCell ref="A74:B74"/>
    <mergeCell ref="C74:R74"/>
    <mergeCell ref="A75:B75"/>
    <mergeCell ref="AG74:AH74"/>
    <mergeCell ref="A57:R57"/>
    <mergeCell ref="A60:B60"/>
    <mergeCell ref="C60:R60"/>
    <mergeCell ref="S61:T61"/>
    <mergeCell ref="S59:T59"/>
    <mergeCell ref="A59:B59"/>
    <mergeCell ref="C59:R59"/>
    <mergeCell ref="A61:B61"/>
    <mergeCell ref="AA59:AB59"/>
    <mergeCell ref="A77:R77"/>
    <mergeCell ref="S53:T53"/>
    <mergeCell ref="C62:R62"/>
    <mergeCell ref="S62:T62"/>
    <mergeCell ref="A55:B55"/>
    <mergeCell ref="C55:R55"/>
    <mergeCell ref="S55:T55"/>
    <mergeCell ref="A56:B56"/>
    <mergeCell ref="C56:R56"/>
    <mergeCell ref="S75:T75"/>
    <mergeCell ref="P37:S37"/>
    <mergeCell ref="AY38:BA38"/>
    <mergeCell ref="AG55:AH55"/>
    <mergeCell ref="AG52:AH52"/>
    <mergeCell ref="AI52:AJ52"/>
    <mergeCell ref="AK52:AL52"/>
    <mergeCell ref="AI53:AJ53"/>
    <mergeCell ref="AG53:AH53"/>
    <mergeCell ref="AC53:AD53"/>
    <mergeCell ref="AE53:AF53"/>
    <mergeCell ref="AI30:AU30"/>
    <mergeCell ref="AR45:AS45"/>
    <mergeCell ref="Z33:AH33"/>
    <mergeCell ref="AI35:AU35"/>
    <mergeCell ref="Z34:AH34"/>
    <mergeCell ref="AI34:AU34"/>
    <mergeCell ref="AI36:BA36"/>
    <mergeCell ref="AM47:AM49"/>
    <mergeCell ref="AY34:BA34"/>
    <mergeCell ref="A34:B34"/>
    <mergeCell ref="AV35:AX35"/>
    <mergeCell ref="AY37:BA37"/>
    <mergeCell ref="P36:S36"/>
    <mergeCell ref="J36:L36"/>
    <mergeCell ref="A37:B37"/>
    <mergeCell ref="C37:F37"/>
    <mergeCell ref="G37:I37"/>
    <mergeCell ref="A35:B35"/>
    <mergeCell ref="AV34:AX34"/>
    <mergeCell ref="AY35:BA35"/>
    <mergeCell ref="C35:F35"/>
    <mergeCell ref="C34:F34"/>
    <mergeCell ref="M34:O34"/>
    <mergeCell ref="G34:I34"/>
    <mergeCell ref="W34:Y34"/>
    <mergeCell ref="A36:B36"/>
    <mergeCell ref="A38:B38"/>
    <mergeCell ref="C38:F38"/>
    <mergeCell ref="AY30:BA30"/>
    <mergeCell ref="Z31:AH31"/>
    <mergeCell ref="AY32:BA32"/>
    <mergeCell ref="AI32:AU32"/>
    <mergeCell ref="AV32:AX32"/>
    <mergeCell ref="AV30:AX30"/>
    <mergeCell ref="Z32:AH32"/>
    <mergeCell ref="F21:I21"/>
    <mergeCell ref="P30:S31"/>
    <mergeCell ref="W30:Y31"/>
    <mergeCell ref="G30:I31"/>
    <mergeCell ref="J21:N21"/>
    <mergeCell ref="O21:R21"/>
    <mergeCell ref="S21:V21"/>
    <mergeCell ref="W21:Z21"/>
    <mergeCell ref="A32:B32"/>
    <mergeCell ref="A33:B33"/>
    <mergeCell ref="AM13:BA13"/>
    <mergeCell ref="T30:V31"/>
    <mergeCell ref="Z30:AH30"/>
    <mergeCell ref="A30:B31"/>
    <mergeCell ref="J30:L31"/>
    <mergeCell ref="M30:O31"/>
    <mergeCell ref="C30:F31"/>
    <mergeCell ref="B21:E21"/>
    <mergeCell ref="AM7:BA7"/>
    <mergeCell ref="A29:Y29"/>
    <mergeCell ref="AI29:BA29"/>
    <mergeCell ref="A18:AK18"/>
    <mergeCell ref="A16:AK16"/>
    <mergeCell ref="A15:AK15"/>
    <mergeCell ref="A12:AK12"/>
    <mergeCell ref="A13:AK13"/>
    <mergeCell ref="A21:A22"/>
    <mergeCell ref="A20:BA20"/>
    <mergeCell ref="AM5:BA5"/>
    <mergeCell ref="AM11:BA11"/>
    <mergeCell ref="A11:AK11"/>
    <mergeCell ref="AM12:BA12"/>
    <mergeCell ref="AM6:BA6"/>
    <mergeCell ref="A9:AK9"/>
    <mergeCell ref="A10:AK10"/>
    <mergeCell ref="AM8:BA8"/>
    <mergeCell ref="AM9:BA9"/>
    <mergeCell ref="AM10:BA10"/>
    <mergeCell ref="L6:AK6"/>
    <mergeCell ref="L7:AK7"/>
    <mergeCell ref="A5:J5"/>
    <mergeCell ref="A19:AK19"/>
    <mergeCell ref="A14:AK14"/>
    <mergeCell ref="A17:AK17"/>
    <mergeCell ref="M5:AK5"/>
    <mergeCell ref="AQ1:BA1"/>
    <mergeCell ref="AO2:BA2"/>
    <mergeCell ref="AM3:BA3"/>
    <mergeCell ref="A4:J4"/>
    <mergeCell ref="L4:AK4"/>
    <mergeCell ref="AM4:BA4"/>
    <mergeCell ref="A1:L1"/>
    <mergeCell ref="AI31:AU31"/>
    <mergeCell ref="AV31:AX31"/>
    <mergeCell ref="AY31:BA31"/>
    <mergeCell ref="G32:I32"/>
    <mergeCell ref="M32:O32"/>
    <mergeCell ref="T32:V32"/>
    <mergeCell ref="P32:S32"/>
    <mergeCell ref="W32:Y32"/>
    <mergeCell ref="M33:O33"/>
    <mergeCell ref="J33:L33"/>
    <mergeCell ref="J32:L32"/>
    <mergeCell ref="C33:F33"/>
    <mergeCell ref="G33:I33"/>
    <mergeCell ref="C32:F32"/>
    <mergeCell ref="P33:S33"/>
    <mergeCell ref="W33:Y33"/>
    <mergeCell ref="T33:V33"/>
    <mergeCell ref="T34:V34"/>
    <mergeCell ref="P34:S34"/>
    <mergeCell ref="C36:F36"/>
    <mergeCell ref="Z36:AH36"/>
    <mergeCell ref="M35:O35"/>
    <mergeCell ref="T35:V35"/>
    <mergeCell ref="G36:I36"/>
    <mergeCell ref="W36:Y36"/>
    <mergeCell ref="Z35:AH35"/>
    <mergeCell ref="G35:I35"/>
    <mergeCell ref="J35:L35"/>
    <mergeCell ref="AA43:AB49"/>
    <mergeCell ref="AE45:AM45"/>
    <mergeCell ref="AT45:AU45"/>
    <mergeCell ref="AG47:AH49"/>
    <mergeCell ref="AP46:BA46"/>
    <mergeCell ref="AV45:AW45"/>
    <mergeCell ref="AC43:AO44"/>
    <mergeCell ref="AP45:AQ45"/>
    <mergeCell ref="AP48:BA48"/>
    <mergeCell ref="AG46:AM46"/>
    <mergeCell ref="AC45:AD49"/>
    <mergeCell ref="T37:V37"/>
    <mergeCell ref="Z37:AH37"/>
    <mergeCell ref="J34:L34"/>
    <mergeCell ref="P35:S35"/>
    <mergeCell ref="W35:Y35"/>
    <mergeCell ref="T36:V36"/>
    <mergeCell ref="M36:O36"/>
    <mergeCell ref="W37:Y37"/>
    <mergeCell ref="M37:O37"/>
    <mergeCell ref="J37:L37"/>
    <mergeCell ref="T38:V38"/>
    <mergeCell ref="T41:Y41"/>
    <mergeCell ref="G38:I38"/>
    <mergeCell ref="J38:L38"/>
    <mergeCell ref="M38:O38"/>
    <mergeCell ref="W38:Y38"/>
    <mergeCell ref="Q41:S41"/>
    <mergeCell ref="A41:P41"/>
    <mergeCell ref="P38:S38"/>
    <mergeCell ref="A52:B52"/>
    <mergeCell ref="A51:BA51"/>
    <mergeCell ref="AZ45:BA45"/>
    <mergeCell ref="W45:X49"/>
    <mergeCell ref="S45:T49"/>
    <mergeCell ref="AK47:AL49"/>
    <mergeCell ref="AI47:AJ49"/>
    <mergeCell ref="AX45:AY45"/>
    <mergeCell ref="AE46:AF49"/>
    <mergeCell ref="U45:V49"/>
    <mergeCell ref="S52:T52"/>
    <mergeCell ref="C52:R52"/>
    <mergeCell ref="C43:R49"/>
    <mergeCell ref="A50:BA50"/>
    <mergeCell ref="Y52:Z52"/>
    <mergeCell ref="U52:V52"/>
    <mergeCell ref="AN52:AO52"/>
    <mergeCell ref="AE52:AF52"/>
    <mergeCell ref="AC52:AD52"/>
    <mergeCell ref="AA52:AB52"/>
    <mergeCell ref="AC57:AD57"/>
    <mergeCell ref="Y57:Z57"/>
    <mergeCell ref="W55:X55"/>
    <mergeCell ref="Y55:Z55"/>
    <mergeCell ref="AA55:AB55"/>
    <mergeCell ref="AC55:AD55"/>
    <mergeCell ref="AC56:AD56"/>
    <mergeCell ref="U65:V65"/>
    <mergeCell ref="W65:X65"/>
    <mergeCell ref="W53:X53"/>
    <mergeCell ref="U53:V53"/>
    <mergeCell ref="U60:V60"/>
    <mergeCell ref="U61:V61"/>
    <mergeCell ref="W60:X60"/>
    <mergeCell ref="A65:B65"/>
    <mergeCell ref="C65:R65"/>
    <mergeCell ref="S65:T65"/>
    <mergeCell ref="S73:T73"/>
    <mergeCell ref="A73:B73"/>
    <mergeCell ref="A68:BA68"/>
    <mergeCell ref="AK65:AL65"/>
    <mergeCell ref="U67:V67"/>
    <mergeCell ref="U66:V66"/>
    <mergeCell ref="AG67:AH67"/>
    <mergeCell ref="S77:T77"/>
    <mergeCell ref="W79:X79"/>
    <mergeCell ref="W76:X76"/>
    <mergeCell ref="W74:X74"/>
    <mergeCell ref="U74:V74"/>
    <mergeCell ref="W77:X77"/>
    <mergeCell ref="W75:X75"/>
    <mergeCell ref="U75:V75"/>
    <mergeCell ref="U79:V79"/>
    <mergeCell ref="AA64:AB64"/>
    <mergeCell ref="AC65:AD65"/>
    <mergeCell ref="AE65:AF65"/>
    <mergeCell ref="AE64:AF64"/>
    <mergeCell ref="AA65:AB65"/>
    <mergeCell ref="A71:R71"/>
    <mergeCell ref="S71:T71"/>
    <mergeCell ref="U71:V71"/>
    <mergeCell ref="AE67:AF67"/>
    <mergeCell ref="AA67:AB67"/>
    <mergeCell ref="Y67:Z67"/>
    <mergeCell ref="AE75:AF75"/>
    <mergeCell ref="AC75:AD75"/>
    <mergeCell ref="AC73:AD73"/>
    <mergeCell ref="A72:BA72"/>
    <mergeCell ref="C75:R75"/>
    <mergeCell ref="Y75:Z75"/>
    <mergeCell ref="AI74:AJ74"/>
    <mergeCell ref="AA74:AB74"/>
    <mergeCell ref="Y74:Z74"/>
    <mergeCell ref="AE74:AF74"/>
    <mergeCell ref="W81:X81"/>
    <mergeCell ref="Y81:Z81"/>
    <mergeCell ref="Y79:Z79"/>
    <mergeCell ref="AE77:AF77"/>
    <mergeCell ref="AA79:AB79"/>
    <mergeCell ref="AA80:AB80"/>
    <mergeCell ref="AC80:AD80"/>
    <mergeCell ref="AA81:AB81"/>
    <mergeCell ref="AE81:AF81"/>
    <mergeCell ref="AC79:AD79"/>
    <mergeCell ref="Y84:Z84"/>
    <mergeCell ref="AI87:AJ87"/>
    <mergeCell ref="Y85:Z85"/>
    <mergeCell ref="AI86:AJ86"/>
    <mergeCell ref="AC86:AD86"/>
    <mergeCell ref="AA87:AB87"/>
    <mergeCell ref="AI85:AJ85"/>
    <mergeCell ref="AC87:AD87"/>
    <mergeCell ref="AE86:AF86"/>
    <mergeCell ref="AG86:AH86"/>
    <mergeCell ref="AN87:AO87"/>
    <mergeCell ref="AK87:AL87"/>
    <mergeCell ref="U76:V76"/>
    <mergeCell ref="U77:V77"/>
    <mergeCell ref="A78:BA78"/>
    <mergeCell ref="Y76:Z76"/>
    <mergeCell ref="AE80:AF80"/>
    <mergeCell ref="AG80:AH80"/>
    <mergeCell ref="AC81:AD81"/>
    <mergeCell ref="W83:X83"/>
    <mergeCell ref="U62:V62"/>
    <mergeCell ref="AC76:AD76"/>
    <mergeCell ref="W67:X67"/>
    <mergeCell ref="AA66:AB66"/>
    <mergeCell ref="AC66:AD66"/>
    <mergeCell ref="AA75:AB75"/>
    <mergeCell ref="W63:X63"/>
    <mergeCell ref="W64:X64"/>
    <mergeCell ref="AC63:AD63"/>
    <mergeCell ref="AC67:AD67"/>
    <mergeCell ref="AC64:AD64"/>
    <mergeCell ref="A62:B62"/>
    <mergeCell ref="C63:R63"/>
    <mergeCell ref="A63:B63"/>
    <mergeCell ref="S64:T64"/>
    <mergeCell ref="U64:V64"/>
    <mergeCell ref="A64:B64"/>
    <mergeCell ref="AA63:AB63"/>
    <mergeCell ref="AA62:AB62"/>
    <mergeCell ref="S63:T63"/>
    <mergeCell ref="A67:R67"/>
    <mergeCell ref="S66:T66"/>
    <mergeCell ref="A66:R66"/>
    <mergeCell ref="S67:T67"/>
    <mergeCell ref="AN65:AO65"/>
    <mergeCell ref="AG65:AH65"/>
    <mergeCell ref="AI63:AJ63"/>
    <mergeCell ref="AK64:AL64"/>
    <mergeCell ref="AN63:AO63"/>
    <mergeCell ref="AK63:AL63"/>
    <mergeCell ref="AI65:AJ65"/>
    <mergeCell ref="AN64:AO64"/>
    <mergeCell ref="AI64:AJ64"/>
    <mergeCell ref="AI59:AJ59"/>
    <mergeCell ref="AK60:AL60"/>
    <mergeCell ref="AI57:AJ57"/>
    <mergeCell ref="AI60:AJ60"/>
    <mergeCell ref="A58:BA58"/>
    <mergeCell ref="AC59:AD59"/>
    <mergeCell ref="W57:X57"/>
    <mergeCell ref="W59:X59"/>
    <mergeCell ref="U59:V59"/>
    <mergeCell ref="AA57:AB57"/>
    <mergeCell ref="AG62:AH62"/>
    <mergeCell ref="AK62:AL62"/>
    <mergeCell ref="AI66:AJ66"/>
    <mergeCell ref="AG63:AH63"/>
    <mergeCell ref="AI62:AJ62"/>
    <mergeCell ref="AG64:AH64"/>
    <mergeCell ref="AG66:AH66"/>
    <mergeCell ref="AE63:AF63"/>
    <mergeCell ref="AE60:AF60"/>
    <mergeCell ref="AA60:AB60"/>
    <mergeCell ref="Y61:Z61"/>
    <mergeCell ref="AA61:AB61"/>
    <mergeCell ref="Y63:Z63"/>
    <mergeCell ref="Y60:Z60"/>
    <mergeCell ref="Y62:Z62"/>
    <mergeCell ref="AC60:AD60"/>
    <mergeCell ref="AC61:AD61"/>
    <mergeCell ref="A43:B49"/>
    <mergeCell ref="W52:X52"/>
    <mergeCell ref="Y66:Z66"/>
    <mergeCell ref="W66:X66"/>
    <mergeCell ref="W62:X62"/>
    <mergeCell ref="U55:V55"/>
    <mergeCell ref="U63:V63"/>
    <mergeCell ref="U56:V56"/>
    <mergeCell ref="W61:X61"/>
    <mergeCell ref="C64:R64"/>
    <mergeCell ref="U86:V86"/>
    <mergeCell ref="W86:X86"/>
    <mergeCell ref="S80:T80"/>
    <mergeCell ref="U80:V80"/>
    <mergeCell ref="W82:X82"/>
    <mergeCell ref="W80:X80"/>
    <mergeCell ref="W84:X84"/>
    <mergeCell ref="S83:T83"/>
    <mergeCell ref="U83:V83"/>
    <mergeCell ref="S86:T86"/>
    <mergeCell ref="S79:T79"/>
    <mergeCell ref="AN67:AO67"/>
    <mergeCell ref="AK67:AL67"/>
    <mergeCell ref="AE73:AF73"/>
    <mergeCell ref="AK73:AL73"/>
    <mergeCell ref="AG79:AH79"/>
    <mergeCell ref="AC70:AD70"/>
    <mergeCell ref="AG71:AH71"/>
    <mergeCell ref="AA77:AB77"/>
    <mergeCell ref="Y77:Z77"/>
    <mergeCell ref="AE76:AF76"/>
    <mergeCell ref="AG76:AH76"/>
    <mergeCell ref="AI76:AJ76"/>
    <mergeCell ref="AG81:AH81"/>
    <mergeCell ref="AI80:AJ80"/>
    <mergeCell ref="AG77:AH77"/>
    <mergeCell ref="AI81:AJ81"/>
    <mergeCell ref="AN86:AO86"/>
    <mergeCell ref="AK86:AL86"/>
    <mergeCell ref="AN66:AO66"/>
    <mergeCell ref="AK66:AL66"/>
    <mergeCell ref="AN79:AO79"/>
    <mergeCell ref="AN81:AO81"/>
    <mergeCell ref="AN80:AO80"/>
    <mergeCell ref="AK80:AL80"/>
    <mergeCell ref="AN83:AO83"/>
    <mergeCell ref="AN82:AO82"/>
    <mergeCell ref="AK81:AL81"/>
    <mergeCell ref="AI79:AJ79"/>
    <mergeCell ref="A81:B81"/>
    <mergeCell ref="C81:R81"/>
    <mergeCell ref="S81:T81"/>
    <mergeCell ref="U81:V81"/>
    <mergeCell ref="A80:B80"/>
    <mergeCell ref="C80:R80"/>
    <mergeCell ref="A79:B79"/>
    <mergeCell ref="C79:R79"/>
    <mergeCell ref="AG89:AH89"/>
    <mergeCell ref="W89:X89"/>
    <mergeCell ref="Y89:Z89"/>
    <mergeCell ref="A89:B89"/>
    <mergeCell ref="S89:T89"/>
    <mergeCell ref="U89:V89"/>
    <mergeCell ref="A90:B90"/>
    <mergeCell ref="C90:R90"/>
    <mergeCell ref="S90:T90"/>
    <mergeCell ref="U90:V90"/>
    <mergeCell ref="AI89:AJ89"/>
    <mergeCell ref="AK89:AL89"/>
    <mergeCell ref="AN89:AO89"/>
    <mergeCell ref="W90:X90"/>
    <mergeCell ref="Y90:Z90"/>
    <mergeCell ref="AA90:AB90"/>
    <mergeCell ref="AC90:AD90"/>
    <mergeCell ref="AA89:AB89"/>
    <mergeCell ref="AC89:AD89"/>
    <mergeCell ref="AE89:AF89"/>
    <mergeCell ref="AN90:AO90"/>
    <mergeCell ref="AE90:AF90"/>
    <mergeCell ref="AG90:AH90"/>
    <mergeCell ref="AI90:AJ90"/>
    <mergeCell ref="AK90:AL90"/>
    <mergeCell ref="A82:B82"/>
    <mergeCell ref="C82:R82"/>
    <mergeCell ref="S82:T82"/>
    <mergeCell ref="U82:V82"/>
    <mergeCell ref="Y82:Z82"/>
    <mergeCell ref="AA82:AB82"/>
    <mergeCell ref="AC82:AD82"/>
    <mergeCell ref="AE82:AF82"/>
    <mergeCell ref="AG82:AH82"/>
    <mergeCell ref="AI82:AJ82"/>
    <mergeCell ref="AK82:AL82"/>
    <mergeCell ref="A70:B70"/>
    <mergeCell ref="C70:R70"/>
    <mergeCell ref="S70:T70"/>
    <mergeCell ref="U70:V70"/>
    <mergeCell ref="W70:X70"/>
    <mergeCell ref="Y70:Z70"/>
    <mergeCell ref="AA70:AB70"/>
    <mergeCell ref="Y71:Z71"/>
    <mergeCell ref="AA71:AB71"/>
    <mergeCell ref="AC71:AD71"/>
    <mergeCell ref="AE71:AF71"/>
    <mergeCell ref="AE70:AF70"/>
    <mergeCell ref="AG70:AH70"/>
    <mergeCell ref="AI70:AJ70"/>
    <mergeCell ref="AI38:AX38"/>
    <mergeCell ref="AI39:AX39"/>
    <mergeCell ref="AE56:AF56"/>
    <mergeCell ref="AE57:AF57"/>
    <mergeCell ref="AE66:AF66"/>
    <mergeCell ref="AI67:AJ67"/>
    <mergeCell ref="AG56:AH56"/>
    <mergeCell ref="AI71:AJ71"/>
    <mergeCell ref="AK71:AL71"/>
    <mergeCell ref="AN71:AO71"/>
    <mergeCell ref="AK70:AL70"/>
    <mergeCell ref="AN70:AO70"/>
    <mergeCell ref="AY40:BA40"/>
    <mergeCell ref="AY39:BA39"/>
    <mergeCell ref="AI37:AX37"/>
    <mergeCell ref="AI56:AJ56"/>
    <mergeCell ref="AN45:AO49"/>
    <mergeCell ref="AN53:AO53"/>
    <mergeCell ref="AI40:AX40"/>
    <mergeCell ref="A42:BA42"/>
    <mergeCell ref="S43:Z44"/>
    <mergeCell ref="Y45:Z49"/>
  </mergeCells>
  <printOptions/>
  <pageMargins left="0.3937007874015748" right="0.3937007874015748" top="0.3937007874015748" bottom="0.3937007874015748" header="0" footer="0"/>
  <pageSetup horizontalDpi="300" verticalDpi="300" orientation="landscape" paperSize="9" scale="77" r:id="rId1"/>
  <rowBreaks count="2" manualBreakCount="2">
    <brk id="41" max="53" man="1"/>
    <brk id="87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7"/>
  <sheetViews>
    <sheetView view="pageBreakPreview" zoomScale="115" zoomScaleNormal="82" zoomScaleSheetLayoutView="115" workbookViewId="0" topLeftCell="A58">
      <selection activeCell="A11" sqref="A11:AK11"/>
    </sheetView>
  </sheetViews>
  <sheetFormatPr defaultColWidth="9.00390625" defaultRowHeight="12.75"/>
  <cols>
    <col min="1" max="1" width="2.75390625" style="0" customWidth="1"/>
    <col min="2" max="16" width="2.625" style="0" customWidth="1"/>
    <col min="17" max="17" width="2.375" style="0" customWidth="1"/>
    <col min="18" max="18" width="3.125" style="0" customWidth="1"/>
    <col min="19" max="21" width="2.625" style="0" customWidth="1"/>
    <col min="22" max="22" width="2.375" style="0" customWidth="1"/>
    <col min="23" max="38" width="2.625" style="0" customWidth="1"/>
    <col min="39" max="39" width="2.875" style="0" customWidth="1"/>
    <col min="40" max="41" width="2.625" style="0" customWidth="1"/>
    <col min="42" max="49" width="2.625" style="15" customWidth="1"/>
    <col min="50" max="50" width="2.625" style="0" customWidth="1"/>
    <col min="51" max="51" width="2.75390625" style="0" customWidth="1"/>
    <col min="52" max="52" width="2.625" style="0" customWidth="1"/>
    <col min="53" max="53" width="4.00390625" style="0" customWidth="1"/>
    <col min="54" max="54" width="2.625" style="0" customWidth="1"/>
    <col min="55" max="16384" width="9.125" style="15" customWidth="1"/>
  </cols>
  <sheetData>
    <row r="1" spans="1:53" ht="13.5" customHeight="1">
      <c r="A1" s="249" t="s">
        <v>188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8"/>
      <c r="N1" s="9"/>
      <c r="O1" s="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</row>
    <row r="2" spans="1:53" ht="12.75" customHeight="1">
      <c r="A2" s="10" t="s">
        <v>0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</row>
    <row r="3" spans="1:5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45" t="s">
        <v>177</v>
      </c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</row>
    <row r="4" spans="1:53" ht="15.75">
      <c r="A4" s="243" t="s">
        <v>6</v>
      </c>
      <c r="B4" s="243"/>
      <c r="C4" s="243"/>
      <c r="D4" s="243"/>
      <c r="E4" s="243"/>
      <c r="F4" s="243"/>
      <c r="G4" s="243"/>
      <c r="H4" s="243"/>
      <c r="I4" s="243"/>
      <c r="J4" s="243"/>
      <c r="K4" s="10"/>
      <c r="L4" s="246" t="s">
        <v>90</v>
      </c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11"/>
      <c r="AM4" s="247" t="s">
        <v>227</v>
      </c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</row>
    <row r="5" spans="1:53" ht="15.75">
      <c r="A5" s="242" t="s">
        <v>68</v>
      </c>
      <c r="B5" s="242"/>
      <c r="C5" s="242"/>
      <c r="D5" s="242"/>
      <c r="E5" s="242"/>
      <c r="F5" s="242"/>
      <c r="G5" s="242"/>
      <c r="H5" s="242"/>
      <c r="I5" s="242"/>
      <c r="J5" s="242"/>
      <c r="K5" s="10"/>
      <c r="L5" s="8"/>
      <c r="M5" s="230" t="s">
        <v>16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8"/>
      <c r="AM5" s="234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</row>
    <row r="6" spans="1:53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41" t="s">
        <v>15</v>
      </c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8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</row>
    <row r="7" spans="1:5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30" t="s">
        <v>17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8"/>
      <c r="AM7" s="225" t="s">
        <v>228</v>
      </c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</row>
    <row r="8" spans="1:5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8"/>
      <c r="AM8" s="234" t="s">
        <v>192</v>
      </c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53" ht="15.75">
      <c r="A9" s="238" t="s">
        <v>75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8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</row>
    <row r="10" spans="1:53" ht="15.75">
      <c r="A10" s="239" t="s">
        <v>185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8"/>
      <c r="AM10" s="225" t="s">
        <v>243</v>
      </c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</row>
    <row r="11" spans="1:53" ht="11.25" customHeight="1">
      <c r="A11" s="235" t="s">
        <v>178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8"/>
      <c r="AM11" s="224" t="s">
        <v>244</v>
      </c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</row>
    <row r="12" spans="1:53" ht="15" customHeight="1">
      <c r="A12" s="229" t="s">
        <v>234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8"/>
      <c r="AM12" s="236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</row>
    <row r="13" spans="1:53" ht="12.75" customHeight="1">
      <c r="A13" s="230" t="s">
        <v>58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8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</row>
    <row r="14" spans="1:53" ht="15.75">
      <c r="A14" s="229" t="s">
        <v>259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0.5" customHeight="1">
      <c r="A15" s="230" t="s">
        <v>58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.75">
      <c r="A16" s="229" t="s">
        <v>236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0.5" customHeight="1">
      <c r="A17" s="230" t="s">
        <v>59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229" t="s">
        <v>186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0.5" customHeight="1">
      <c r="A19" s="230" t="s">
        <v>76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" thickBot="1">
      <c r="A20" s="233" t="s">
        <v>18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</row>
    <row r="21" spans="1:54" ht="12.75" customHeight="1" thickBot="1">
      <c r="A21" s="231" t="s">
        <v>1</v>
      </c>
      <c r="B21" s="118" t="s">
        <v>2</v>
      </c>
      <c r="C21" s="119"/>
      <c r="D21" s="119"/>
      <c r="E21" s="103"/>
      <c r="F21" s="118" t="s">
        <v>3</v>
      </c>
      <c r="G21" s="119"/>
      <c r="H21" s="119"/>
      <c r="I21" s="103"/>
      <c r="J21" s="118" t="s">
        <v>4</v>
      </c>
      <c r="K21" s="119"/>
      <c r="L21" s="119"/>
      <c r="M21" s="119"/>
      <c r="N21" s="103"/>
      <c r="O21" s="118" t="s">
        <v>5</v>
      </c>
      <c r="P21" s="119"/>
      <c r="Q21" s="119"/>
      <c r="R21" s="103"/>
      <c r="S21" s="118" t="s">
        <v>7</v>
      </c>
      <c r="T21" s="119"/>
      <c r="U21" s="119"/>
      <c r="V21" s="103"/>
      <c r="W21" s="118" t="s">
        <v>8</v>
      </c>
      <c r="X21" s="119"/>
      <c r="Y21" s="119"/>
      <c r="Z21" s="103"/>
      <c r="AA21" s="118" t="s">
        <v>9</v>
      </c>
      <c r="AB21" s="119"/>
      <c r="AC21" s="119"/>
      <c r="AD21" s="119"/>
      <c r="AE21" s="103"/>
      <c r="AF21" s="118" t="s">
        <v>10</v>
      </c>
      <c r="AG21" s="119"/>
      <c r="AH21" s="119"/>
      <c r="AI21" s="103"/>
      <c r="AJ21" s="118" t="s">
        <v>11</v>
      </c>
      <c r="AK21" s="119"/>
      <c r="AL21" s="119"/>
      <c r="AM21" s="119"/>
      <c r="AN21" s="103"/>
      <c r="AO21" s="118" t="s">
        <v>12</v>
      </c>
      <c r="AP21" s="119"/>
      <c r="AQ21" s="119"/>
      <c r="AR21" s="103"/>
      <c r="AS21" s="118" t="s">
        <v>14</v>
      </c>
      <c r="AT21" s="119"/>
      <c r="AU21" s="119"/>
      <c r="AV21" s="103"/>
      <c r="AW21" s="118" t="s">
        <v>13</v>
      </c>
      <c r="AX21" s="119"/>
      <c r="AY21" s="119"/>
      <c r="AZ21" s="119"/>
      <c r="BA21" s="103"/>
      <c r="BB21" s="15"/>
    </row>
    <row r="22" spans="1:54" ht="15" customHeight="1" thickBot="1">
      <c r="A22" s="232"/>
      <c r="B22" s="38">
        <v>1</v>
      </c>
      <c r="C22" s="38">
        <v>2</v>
      </c>
      <c r="D22" s="38">
        <v>3</v>
      </c>
      <c r="E22" s="38">
        <v>4</v>
      </c>
      <c r="F22" s="38">
        <v>5</v>
      </c>
      <c r="G22" s="38">
        <v>6</v>
      </c>
      <c r="H22" s="38">
        <v>7</v>
      </c>
      <c r="I22" s="38">
        <v>8</v>
      </c>
      <c r="J22" s="38">
        <v>9</v>
      </c>
      <c r="K22" s="38">
        <v>10</v>
      </c>
      <c r="L22" s="38">
        <v>11</v>
      </c>
      <c r="M22" s="38">
        <v>12</v>
      </c>
      <c r="N22" s="38">
        <v>13</v>
      </c>
      <c r="O22" s="38">
        <v>14</v>
      </c>
      <c r="P22" s="38">
        <v>15</v>
      </c>
      <c r="Q22" s="38">
        <v>16</v>
      </c>
      <c r="R22" s="38">
        <v>17</v>
      </c>
      <c r="S22" s="38">
        <v>18</v>
      </c>
      <c r="T22" s="38">
        <v>19</v>
      </c>
      <c r="U22" s="38">
        <v>20</v>
      </c>
      <c r="V22" s="38">
        <v>21</v>
      </c>
      <c r="W22" s="38">
        <v>22</v>
      </c>
      <c r="X22" s="38">
        <v>23</v>
      </c>
      <c r="Y22" s="38">
        <v>24</v>
      </c>
      <c r="Z22" s="38">
        <v>25</v>
      </c>
      <c r="AA22" s="38">
        <v>26</v>
      </c>
      <c r="AB22" s="38">
        <v>27</v>
      </c>
      <c r="AC22" s="38">
        <v>28</v>
      </c>
      <c r="AD22" s="38">
        <v>29</v>
      </c>
      <c r="AE22" s="38">
        <v>30</v>
      </c>
      <c r="AF22" s="38">
        <v>31</v>
      </c>
      <c r="AG22" s="38">
        <v>32</v>
      </c>
      <c r="AH22" s="38">
        <v>33</v>
      </c>
      <c r="AI22" s="38">
        <v>34</v>
      </c>
      <c r="AJ22" s="38">
        <v>35</v>
      </c>
      <c r="AK22" s="38">
        <v>36</v>
      </c>
      <c r="AL22" s="38">
        <v>37</v>
      </c>
      <c r="AM22" s="38">
        <v>38</v>
      </c>
      <c r="AN22" s="38">
        <v>39</v>
      </c>
      <c r="AO22" s="38">
        <v>40</v>
      </c>
      <c r="AP22" s="38">
        <v>41</v>
      </c>
      <c r="AQ22" s="38">
        <v>42</v>
      </c>
      <c r="AR22" s="38">
        <v>43</v>
      </c>
      <c r="AS22" s="38">
        <v>44</v>
      </c>
      <c r="AT22" s="38">
        <v>45</v>
      </c>
      <c r="AU22" s="38">
        <v>46</v>
      </c>
      <c r="AV22" s="38">
        <v>47</v>
      </c>
      <c r="AW22" s="38">
        <v>48</v>
      </c>
      <c r="AX22" s="38">
        <v>49</v>
      </c>
      <c r="AY22" s="38">
        <v>50</v>
      </c>
      <c r="AZ22" s="38">
        <v>51</v>
      </c>
      <c r="BA22" s="38">
        <v>52</v>
      </c>
      <c r="BB22" s="15"/>
    </row>
    <row r="23" spans="1:53" ht="12.75">
      <c r="A23" s="3">
        <v>1</v>
      </c>
      <c r="B23" s="3" t="s">
        <v>96</v>
      </c>
      <c r="C23" s="3" t="s">
        <v>96</v>
      </c>
      <c r="D23" s="3" t="s">
        <v>96</v>
      </c>
      <c r="E23" s="3" t="s">
        <v>96</v>
      </c>
      <c r="F23" s="3" t="s">
        <v>96</v>
      </c>
      <c r="G23" s="3" t="s">
        <v>96</v>
      </c>
      <c r="H23" s="3" t="s">
        <v>96</v>
      </c>
      <c r="I23" s="3" t="s">
        <v>96</v>
      </c>
      <c r="J23" s="3" t="s">
        <v>96</v>
      </c>
      <c r="K23" s="3" t="s">
        <v>96</v>
      </c>
      <c r="L23" s="3" t="s">
        <v>96</v>
      </c>
      <c r="M23" s="3" t="s">
        <v>96</v>
      </c>
      <c r="N23" s="3" t="s">
        <v>96</v>
      </c>
      <c r="O23" s="3" t="s">
        <v>96</v>
      </c>
      <c r="P23" s="3" t="s">
        <v>96</v>
      </c>
      <c r="Q23" s="3" t="s">
        <v>96</v>
      </c>
      <c r="R23" s="3" t="s">
        <v>97</v>
      </c>
      <c r="S23" s="34" t="s">
        <v>97</v>
      </c>
      <c r="T23" s="3" t="s">
        <v>97</v>
      </c>
      <c r="U23" s="3" t="s">
        <v>98</v>
      </c>
      <c r="V23" s="3" t="s">
        <v>98</v>
      </c>
      <c r="W23" s="3" t="s">
        <v>98</v>
      </c>
      <c r="X23" s="3" t="s">
        <v>98</v>
      </c>
      <c r="Y23" s="3" t="s">
        <v>96</v>
      </c>
      <c r="Z23" s="3" t="s">
        <v>96</v>
      </c>
      <c r="AA23" s="3" t="s">
        <v>96</v>
      </c>
      <c r="AB23" s="3" t="s">
        <v>96</v>
      </c>
      <c r="AC23" s="3" t="s">
        <v>96</v>
      </c>
      <c r="AD23" s="3" t="s">
        <v>96</v>
      </c>
      <c r="AE23" s="3" t="s">
        <v>96</v>
      </c>
      <c r="AF23" s="3" t="s">
        <v>96</v>
      </c>
      <c r="AG23" s="3" t="s">
        <v>96</v>
      </c>
      <c r="AH23" s="3" t="s">
        <v>96</v>
      </c>
      <c r="AI23" s="3" t="s">
        <v>96</v>
      </c>
      <c r="AJ23" s="3" t="s">
        <v>96</v>
      </c>
      <c r="AK23" s="3" t="s">
        <v>96</v>
      </c>
      <c r="AL23" s="3" t="s">
        <v>96</v>
      </c>
      <c r="AM23" s="3" t="s">
        <v>96</v>
      </c>
      <c r="AN23" s="3" t="s">
        <v>96</v>
      </c>
      <c r="AO23" s="3" t="s">
        <v>97</v>
      </c>
      <c r="AP23" s="3" t="s">
        <v>97</v>
      </c>
      <c r="AQ23" s="3" t="s">
        <v>97</v>
      </c>
      <c r="AR23" s="3" t="s">
        <v>98</v>
      </c>
      <c r="AS23" s="3" t="s">
        <v>98</v>
      </c>
      <c r="AT23" s="3" t="s">
        <v>98</v>
      </c>
      <c r="AU23" s="3" t="s">
        <v>98</v>
      </c>
      <c r="AV23" s="3" t="s">
        <v>98</v>
      </c>
      <c r="AW23" s="3" t="s">
        <v>98</v>
      </c>
      <c r="AX23" s="3" t="s">
        <v>98</v>
      </c>
      <c r="AY23" s="3" t="s">
        <v>98</v>
      </c>
      <c r="AZ23" s="3" t="s">
        <v>98</v>
      </c>
      <c r="BA23" s="3" t="s">
        <v>98</v>
      </c>
    </row>
    <row r="24" spans="1:53" ht="12.75">
      <c r="A24" s="3">
        <v>2</v>
      </c>
      <c r="B24" s="3" t="s">
        <v>96</v>
      </c>
      <c r="C24" s="3" t="s">
        <v>96</v>
      </c>
      <c r="D24" s="3" t="s">
        <v>96</v>
      </c>
      <c r="E24" s="3" t="s">
        <v>96</v>
      </c>
      <c r="F24" s="3" t="s">
        <v>96</v>
      </c>
      <c r="G24" s="3" t="s">
        <v>96</v>
      </c>
      <c r="H24" s="3" t="s">
        <v>96</v>
      </c>
      <c r="I24" s="3" t="s">
        <v>96</v>
      </c>
      <c r="J24" s="3" t="s">
        <v>96</v>
      </c>
      <c r="K24" s="3" t="s">
        <v>96</v>
      </c>
      <c r="L24" s="3" t="s">
        <v>96</v>
      </c>
      <c r="M24" s="3" t="s">
        <v>96</v>
      </c>
      <c r="N24" s="3" t="s">
        <v>96</v>
      </c>
      <c r="O24" s="3" t="s">
        <v>96</v>
      </c>
      <c r="P24" s="3" t="s">
        <v>96</v>
      </c>
      <c r="Q24" s="3" t="s">
        <v>96</v>
      </c>
      <c r="R24" s="3" t="s">
        <v>97</v>
      </c>
      <c r="S24" s="3" t="s">
        <v>97</v>
      </c>
      <c r="T24" s="3" t="s">
        <v>97</v>
      </c>
      <c r="U24" s="3" t="s">
        <v>98</v>
      </c>
      <c r="V24" s="3" t="s">
        <v>98</v>
      </c>
      <c r="W24" s="3" t="s">
        <v>98</v>
      </c>
      <c r="X24" s="3" t="s">
        <v>98</v>
      </c>
      <c r="Y24" s="3" t="s">
        <v>96</v>
      </c>
      <c r="Z24" s="3" t="s">
        <v>96</v>
      </c>
      <c r="AA24" s="3" t="s">
        <v>96</v>
      </c>
      <c r="AB24" s="3" t="s">
        <v>96</v>
      </c>
      <c r="AC24" s="3" t="s">
        <v>96</v>
      </c>
      <c r="AD24" s="3" t="s">
        <v>96</v>
      </c>
      <c r="AE24" s="3" t="s">
        <v>96</v>
      </c>
      <c r="AF24" s="3" t="s">
        <v>96</v>
      </c>
      <c r="AG24" s="3" t="s">
        <v>96</v>
      </c>
      <c r="AH24" s="3" t="s">
        <v>96</v>
      </c>
      <c r="AI24" s="3" t="s">
        <v>96</v>
      </c>
      <c r="AJ24" s="3" t="s">
        <v>96</v>
      </c>
      <c r="AK24" s="3" t="s">
        <v>96</v>
      </c>
      <c r="AL24" s="3" t="s">
        <v>96</v>
      </c>
      <c r="AM24" s="3" t="s">
        <v>96</v>
      </c>
      <c r="AN24" s="3" t="s">
        <v>96</v>
      </c>
      <c r="AO24" s="3" t="s">
        <v>97</v>
      </c>
      <c r="AP24" s="3" t="s">
        <v>97</v>
      </c>
      <c r="AQ24" s="3" t="s">
        <v>97</v>
      </c>
      <c r="AR24" s="3" t="s">
        <v>99</v>
      </c>
      <c r="AS24" s="3" t="s">
        <v>99</v>
      </c>
      <c r="AT24" s="3" t="s">
        <v>99</v>
      </c>
      <c r="AU24" s="3" t="s">
        <v>98</v>
      </c>
      <c r="AV24" s="3" t="s">
        <v>98</v>
      </c>
      <c r="AW24" s="3" t="s">
        <v>98</v>
      </c>
      <c r="AX24" s="3" t="s">
        <v>98</v>
      </c>
      <c r="AY24" s="3" t="s">
        <v>98</v>
      </c>
      <c r="AZ24" s="3" t="s">
        <v>98</v>
      </c>
      <c r="BA24" s="3" t="s">
        <v>98</v>
      </c>
    </row>
    <row r="25" spans="1:53" ht="12.75">
      <c r="A25" s="3">
        <v>3</v>
      </c>
      <c r="B25" s="3" t="s">
        <v>96</v>
      </c>
      <c r="C25" s="3" t="s">
        <v>96</v>
      </c>
      <c r="D25" s="3" t="s">
        <v>96</v>
      </c>
      <c r="E25" s="3" t="s">
        <v>96</v>
      </c>
      <c r="F25" s="3" t="s">
        <v>96</v>
      </c>
      <c r="G25" s="3" t="s">
        <v>96</v>
      </c>
      <c r="H25" s="3" t="s">
        <v>96</v>
      </c>
      <c r="I25" s="3" t="s">
        <v>96</v>
      </c>
      <c r="J25" s="3" t="s">
        <v>96</v>
      </c>
      <c r="K25" s="3" t="s">
        <v>96</v>
      </c>
      <c r="L25" s="3" t="s">
        <v>96</v>
      </c>
      <c r="M25" s="3" t="s">
        <v>96</v>
      </c>
      <c r="N25" s="3" t="s">
        <v>96</v>
      </c>
      <c r="O25" s="3" t="s">
        <v>96</v>
      </c>
      <c r="P25" s="3" t="s">
        <v>96</v>
      </c>
      <c r="Q25" s="3" t="s">
        <v>96</v>
      </c>
      <c r="R25" s="3" t="s">
        <v>97</v>
      </c>
      <c r="S25" s="3" t="s">
        <v>97</v>
      </c>
      <c r="T25" s="3" t="s">
        <v>97</v>
      </c>
      <c r="U25" s="3" t="s">
        <v>98</v>
      </c>
      <c r="V25" s="3" t="s">
        <v>98</v>
      </c>
      <c r="W25" s="3" t="s">
        <v>98</v>
      </c>
      <c r="X25" s="3" t="s">
        <v>98</v>
      </c>
      <c r="Y25" s="3" t="s">
        <v>96</v>
      </c>
      <c r="Z25" s="3" t="s">
        <v>96</v>
      </c>
      <c r="AA25" s="3" t="s">
        <v>96</v>
      </c>
      <c r="AB25" s="3" t="s">
        <v>96</v>
      </c>
      <c r="AC25" s="3" t="s">
        <v>96</v>
      </c>
      <c r="AD25" s="3" t="s">
        <v>96</v>
      </c>
      <c r="AE25" s="3" t="s">
        <v>96</v>
      </c>
      <c r="AF25" s="3" t="s">
        <v>96</v>
      </c>
      <c r="AG25" s="3" t="s">
        <v>96</v>
      </c>
      <c r="AH25" s="3" t="s">
        <v>96</v>
      </c>
      <c r="AI25" s="3" t="s">
        <v>96</v>
      </c>
      <c r="AJ25" s="3" t="s">
        <v>96</v>
      </c>
      <c r="AK25" s="3" t="s">
        <v>96</v>
      </c>
      <c r="AL25" s="3" t="s">
        <v>96</v>
      </c>
      <c r="AM25" s="3" t="s">
        <v>96</v>
      </c>
      <c r="AN25" s="3" t="s">
        <v>96</v>
      </c>
      <c r="AO25" s="3" t="s">
        <v>97</v>
      </c>
      <c r="AP25" s="3" t="s">
        <v>97</v>
      </c>
      <c r="AQ25" s="3" t="s">
        <v>97</v>
      </c>
      <c r="AR25" s="3" t="s">
        <v>98</v>
      </c>
      <c r="AS25" s="3" t="s">
        <v>98</v>
      </c>
      <c r="AT25" s="3" t="s">
        <v>98</v>
      </c>
      <c r="AU25" s="3" t="s">
        <v>98</v>
      </c>
      <c r="AV25" s="3" t="s">
        <v>98</v>
      </c>
      <c r="AW25" s="3" t="s">
        <v>98</v>
      </c>
      <c r="AX25" s="3" t="s">
        <v>98</v>
      </c>
      <c r="AY25" s="3" t="s">
        <v>98</v>
      </c>
      <c r="AZ25" s="3" t="s">
        <v>98</v>
      </c>
      <c r="BA25" s="3" t="s">
        <v>98</v>
      </c>
    </row>
    <row r="26" spans="1:53" ht="12.75">
      <c r="A26" s="3">
        <v>4</v>
      </c>
      <c r="B26" s="3" t="s">
        <v>96</v>
      </c>
      <c r="C26" s="3" t="s">
        <v>96</v>
      </c>
      <c r="D26" s="3" t="s">
        <v>99</v>
      </c>
      <c r="E26" s="3" t="s">
        <v>99</v>
      </c>
      <c r="F26" s="3" t="s">
        <v>99</v>
      </c>
      <c r="G26" s="3" t="s">
        <v>99</v>
      </c>
      <c r="H26" s="3" t="s">
        <v>96</v>
      </c>
      <c r="I26" s="3" t="s">
        <v>96</v>
      </c>
      <c r="J26" s="3" t="s">
        <v>96</v>
      </c>
      <c r="K26" s="3" t="s">
        <v>96</v>
      </c>
      <c r="L26" s="3" t="s">
        <v>96</v>
      </c>
      <c r="M26" s="3" t="s">
        <v>96</v>
      </c>
      <c r="N26" s="3" t="s">
        <v>96</v>
      </c>
      <c r="O26" s="3" t="s">
        <v>96</v>
      </c>
      <c r="P26" s="3" t="s">
        <v>96</v>
      </c>
      <c r="Q26" s="3" t="s">
        <v>96</v>
      </c>
      <c r="R26" s="3" t="s">
        <v>97</v>
      </c>
      <c r="S26" s="3" t="s">
        <v>97</v>
      </c>
      <c r="T26" s="3" t="s">
        <v>97</v>
      </c>
      <c r="U26" s="3" t="s">
        <v>98</v>
      </c>
      <c r="V26" s="3" t="s">
        <v>98</v>
      </c>
      <c r="W26" s="3" t="s">
        <v>98</v>
      </c>
      <c r="X26" s="3" t="s">
        <v>98</v>
      </c>
      <c r="Y26" s="3" t="s">
        <v>96</v>
      </c>
      <c r="Z26" s="3" t="s">
        <v>96</v>
      </c>
      <c r="AA26" s="3" t="s">
        <v>96</v>
      </c>
      <c r="AB26" s="3" t="s">
        <v>96</v>
      </c>
      <c r="AC26" s="3" t="s">
        <v>96</v>
      </c>
      <c r="AD26" s="3" t="s">
        <v>96</v>
      </c>
      <c r="AE26" s="3" t="s">
        <v>96</v>
      </c>
      <c r="AF26" s="3" t="s">
        <v>99</v>
      </c>
      <c r="AG26" s="3" t="s">
        <v>99</v>
      </c>
      <c r="AH26" s="3" t="s">
        <v>96</v>
      </c>
      <c r="AI26" s="3" t="s">
        <v>96</v>
      </c>
      <c r="AJ26" s="3" t="s">
        <v>96</v>
      </c>
      <c r="AK26" s="3" t="s">
        <v>96</v>
      </c>
      <c r="AL26" s="37" t="s">
        <v>96</v>
      </c>
      <c r="AM26" s="3" t="s">
        <v>96</v>
      </c>
      <c r="AN26" s="3" t="s">
        <v>96</v>
      </c>
      <c r="AO26" s="3" t="s">
        <v>97</v>
      </c>
      <c r="AP26" s="3" t="s">
        <v>97</v>
      </c>
      <c r="AQ26" s="3" t="s">
        <v>100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3">
        <v>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  <c r="V27" s="3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4"/>
      <c r="AO27" s="3"/>
      <c r="AP27" s="3"/>
      <c r="AQ27" s="3"/>
      <c r="AR27" s="3"/>
      <c r="AS27" s="3"/>
      <c r="AT27" s="3"/>
      <c r="AU27" s="3"/>
      <c r="AV27" s="3"/>
      <c r="AW27" s="4"/>
      <c r="AX27" s="3"/>
      <c r="AY27" s="3"/>
      <c r="AZ27" s="3"/>
      <c r="BA27" s="3"/>
    </row>
    <row r="28" spans="1:53" ht="12.75">
      <c r="A28" s="3">
        <v>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4"/>
      <c r="AS28" s="3"/>
      <c r="AT28" s="3"/>
      <c r="AU28" s="3"/>
      <c r="AV28" s="3"/>
      <c r="AW28" s="4"/>
      <c r="AX28" s="3"/>
      <c r="AY28" s="3"/>
      <c r="AZ28" s="3"/>
      <c r="BA28" s="3"/>
    </row>
    <row r="29" spans="1:53" ht="14.25">
      <c r="A29" s="208" t="s">
        <v>19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8"/>
      <c r="AA29" s="8"/>
      <c r="AB29" s="8"/>
      <c r="AC29" s="8"/>
      <c r="AD29" s="8"/>
      <c r="AE29" s="8"/>
      <c r="AF29" s="8"/>
      <c r="AG29" s="8"/>
      <c r="AH29" s="8"/>
      <c r="AI29" s="208" t="s">
        <v>29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</row>
    <row r="30" spans="1:53" ht="12.75" customHeight="1">
      <c r="A30" s="218" t="s">
        <v>1</v>
      </c>
      <c r="B30" s="220"/>
      <c r="C30" s="104" t="s">
        <v>21</v>
      </c>
      <c r="D30" s="216"/>
      <c r="E30" s="216"/>
      <c r="F30" s="101"/>
      <c r="G30" s="218" t="s">
        <v>22</v>
      </c>
      <c r="H30" s="219"/>
      <c r="I30" s="220"/>
      <c r="J30" s="218" t="s">
        <v>23</v>
      </c>
      <c r="K30" s="219"/>
      <c r="L30" s="220"/>
      <c r="M30" s="104" t="s">
        <v>81</v>
      </c>
      <c r="N30" s="216"/>
      <c r="O30" s="101"/>
      <c r="P30" s="104" t="s">
        <v>24</v>
      </c>
      <c r="Q30" s="216"/>
      <c r="R30" s="216"/>
      <c r="S30" s="101"/>
      <c r="T30" s="218" t="s">
        <v>25</v>
      </c>
      <c r="U30" s="219"/>
      <c r="V30" s="220"/>
      <c r="W30" s="218" t="s">
        <v>20</v>
      </c>
      <c r="X30" s="219"/>
      <c r="Y30" s="220"/>
      <c r="Z30" s="226" t="s">
        <v>64</v>
      </c>
      <c r="AA30" s="227"/>
      <c r="AB30" s="227"/>
      <c r="AC30" s="227"/>
      <c r="AD30" s="227"/>
      <c r="AE30" s="227"/>
      <c r="AF30" s="227"/>
      <c r="AG30" s="227"/>
      <c r="AH30" s="228"/>
      <c r="AI30" s="197" t="s">
        <v>32</v>
      </c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9"/>
      <c r="AV30" s="197" t="s">
        <v>31</v>
      </c>
      <c r="AW30" s="198"/>
      <c r="AX30" s="199"/>
      <c r="AY30" s="197" t="s">
        <v>30</v>
      </c>
      <c r="AZ30" s="198"/>
      <c r="BA30" s="199"/>
    </row>
    <row r="31" spans="1:53" ht="12.75" customHeight="1">
      <c r="A31" s="221"/>
      <c r="B31" s="223"/>
      <c r="C31" s="165"/>
      <c r="D31" s="217"/>
      <c r="E31" s="217"/>
      <c r="F31" s="166"/>
      <c r="G31" s="221"/>
      <c r="H31" s="222"/>
      <c r="I31" s="223"/>
      <c r="J31" s="221"/>
      <c r="K31" s="222"/>
      <c r="L31" s="223"/>
      <c r="M31" s="165"/>
      <c r="N31" s="217"/>
      <c r="O31" s="166"/>
      <c r="P31" s="165"/>
      <c r="Q31" s="217"/>
      <c r="R31" s="217"/>
      <c r="S31" s="166"/>
      <c r="T31" s="221"/>
      <c r="U31" s="222"/>
      <c r="V31" s="223"/>
      <c r="W31" s="221"/>
      <c r="X31" s="222"/>
      <c r="Y31" s="223"/>
      <c r="Z31" s="200" t="s">
        <v>27</v>
      </c>
      <c r="AA31" s="201"/>
      <c r="AB31" s="201"/>
      <c r="AC31" s="201"/>
      <c r="AD31" s="201"/>
      <c r="AE31" s="201"/>
      <c r="AF31" s="201"/>
      <c r="AG31" s="201"/>
      <c r="AH31" s="215"/>
      <c r="AI31" s="115" t="s">
        <v>103</v>
      </c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3">
        <v>5</v>
      </c>
      <c r="AW31" s="113"/>
      <c r="AX31" s="113"/>
      <c r="AY31" s="114">
        <v>3</v>
      </c>
      <c r="AZ31" s="114"/>
      <c r="BA31" s="114"/>
    </row>
    <row r="32" spans="1:53" ht="12.75" customHeight="1">
      <c r="A32" s="194">
        <v>1</v>
      </c>
      <c r="B32" s="196"/>
      <c r="C32" s="194">
        <v>32</v>
      </c>
      <c r="D32" s="195"/>
      <c r="E32" s="195"/>
      <c r="F32" s="196"/>
      <c r="G32" s="194">
        <v>6</v>
      </c>
      <c r="H32" s="195"/>
      <c r="I32" s="196"/>
      <c r="J32" s="194"/>
      <c r="K32" s="195"/>
      <c r="L32" s="196"/>
      <c r="M32" s="194"/>
      <c r="N32" s="195"/>
      <c r="O32" s="196"/>
      <c r="P32" s="194"/>
      <c r="Q32" s="195"/>
      <c r="R32" s="195"/>
      <c r="S32" s="196"/>
      <c r="T32" s="194">
        <v>14</v>
      </c>
      <c r="U32" s="195"/>
      <c r="V32" s="196"/>
      <c r="W32" s="212">
        <f>SUM(C32:V32)</f>
        <v>52</v>
      </c>
      <c r="X32" s="213"/>
      <c r="Y32" s="214"/>
      <c r="Z32" s="200" t="s">
        <v>26</v>
      </c>
      <c r="AA32" s="201"/>
      <c r="AB32" s="201"/>
      <c r="AC32" s="201"/>
      <c r="AD32" s="201"/>
      <c r="AE32" s="201"/>
      <c r="AF32" s="201"/>
      <c r="AG32" s="201"/>
      <c r="AH32" s="201"/>
      <c r="AI32" s="115" t="s">
        <v>101</v>
      </c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3">
        <v>7</v>
      </c>
      <c r="AW32" s="113"/>
      <c r="AX32" s="113"/>
      <c r="AY32" s="114">
        <v>4</v>
      </c>
      <c r="AZ32" s="114"/>
      <c r="BA32" s="114"/>
    </row>
    <row r="33" spans="1:53" ht="12.75" customHeight="1">
      <c r="A33" s="194">
        <v>2</v>
      </c>
      <c r="B33" s="196"/>
      <c r="C33" s="194">
        <v>32</v>
      </c>
      <c r="D33" s="195"/>
      <c r="E33" s="195"/>
      <c r="F33" s="196"/>
      <c r="G33" s="194">
        <v>6</v>
      </c>
      <c r="H33" s="195"/>
      <c r="I33" s="196"/>
      <c r="J33" s="194">
        <v>3</v>
      </c>
      <c r="K33" s="195"/>
      <c r="L33" s="196"/>
      <c r="M33" s="194"/>
      <c r="N33" s="195"/>
      <c r="O33" s="196"/>
      <c r="P33" s="194"/>
      <c r="Q33" s="195"/>
      <c r="R33" s="195"/>
      <c r="S33" s="196"/>
      <c r="T33" s="194">
        <v>11</v>
      </c>
      <c r="U33" s="195"/>
      <c r="V33" s="196"/>
      <c r="W33" s="212">
        <f>SUM(C33:V33)</f>
        <v>52</v>
      </c>
      <c r="X33" s="213"/>
      <c r="Y33" s="214"/>
      <c r="Z33" s="200" t="s">
        <v>28</v>
      </c>
      <c r="AA33" s="201"/>
      <c r="AB33" s="201"/>
      <c r="AC33" s="201"/>
      <c r="AD33" s="201"/>
      <c r="AE33" s="201"/>
      <c r="AF33" s="201"/>
      <c r="AG33" s="201"/>
      <c r="AH33" s="201"/>
      <c r="AI33" s="205" t="s">
        <v>102</v>
      </c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7"/>
      <c r="AV33" s="113">
        <v>8</v>
      </c>
      <c r="AW33" s="113"/>
      <c r="AX33" s="113"/>
      <c r="AY33" s="114">
        <v>2</v>
      </c>
      <c r="AZ33" s="114"/>
      <c r="BA33" s="114"/>
    </row>
    <row r="34" spans="1:34" ht="12.75" customHeight="1">
      <c r="A34" s="194">
        <v>3</v>
      </c>
      <c r="B34" s="196"/>
      <c r="C34" s="194">
        <v>32</v>
      </c>
      <c r="D34" s="195"/>
      <c r="E34" s="195"/>
      <c r="F34" s="196"/>
      <c r="G34" s="194">
        <v>6</v>
      </c>
      <c r="H34" s="195"/>
      <c r="I34" s="196"/>
      <c r="J34" s="194"/>
      <c r="K34" s="195"/>
      <c r="L34" s="196"/>
      <c r="M34" s="194"/>
      <c r="N34" s="195"/>
      <c r="O34" s="196"/>
      <c r="P34" s="194"/>
      <c r="Q34" s="195"/>
      <c r="R34" s="195"/>
      <c r="S34" s="196"/>
      <c r="T34" s="194">
        <v>14</v>
      </c>
      <c r="U34" s="195"/>
      <c r="V34" s="196"/>
      <c r="W34" s="212">
        <f>SUM(C34:V34)</f>
        <v>52</v>
      </c>
      <c r="X34" s="213"/>
      <c r="Y34" s="214"/>
      <c r="Z34" s="200" t="s">
        <v>65</v>
      </c>
      <c r="AA34" s="201"/>
      <c r="AB34" s="201"/>
      <c r="AC34" s="201"/>
      <c r="AD34" s="201"/>
      <c r="AE34" s="201"/>
      <c r="AF34" s="201"/>
      <c r="AG34" s="201"/>
      <c r="AH34" s="201"/>
    </row>
    <row r="35" spans="1:34" ht="12.75">
      <c r="A35" s="194">
        <v>4</v>
      </c>
      <c r="B35" s="196"/>
      <c r="C35" s="194">
        <v>25</v>
      </c>
      <c r="D35" s="195"/>
      <c r="E35" s="195"/>
      <c r="F35" s="196"/>
      <c r="G35" s="194">
        <v>6</v>
      </c>
      <c r="H35" s="195"/>
      <c r="I35" s="196"/>
      <c r="J35" s="194">
        <v>6</v>
      </c>
      <c r="K35" s="195"/>
      <c r="L35" s="196"/>
      <c r="M35" s="194">
        <v>2</v>
      </c>
      <c r="N35" s="195"/>
      <c r="O35" s="196"/>
      <c r="P35" s="194"/>
      <c r="Q35" s="195"/>
      <c r="R35" s="195"/>
      <c r="S35" s="196"/>
      <c r="T35" s="194">
        <v>3</v>
      </c>
      <c r="U35" s="195"/>
      <c r="V35" s="196"/>
      <c r="W35" s="212">
        <f>SUM(C35:V35)</f>
        <v>42</v>
      </c>
      <c r="X35" s="213"/>
      <c r="Y35" s="214"/>
      <c r="Z35" s="200" t="s">
        <v>80</v>
      </c>
      <c r="AA35" s="201"/>
      <c r="AB35" s="201"/>
      <c r="AC35" s="201"/>
      <c r="AD35" s="201"/>
      <c r="AE35" s="201"/>
      <c r="AF35" s="201"/>
      <c r="AG35" s="201"/>
      <c r="AH35" s="201"/>
    </row>
    <row r="36" spans="1:53" ht="25.5" customHeight="1">
      <c r="A36" s="194">
        <v>5</v>
      </c>
      <c r="B36" s="196"/>
      <c r="C36" s="212"/>
      <c r="D36" s="213"/>
      <c r="E36" s="213"/>
      <c r="F36" s="214"/>
      <c r="G36" s="212"/>
      <c r="H36" s="213"/>
      <c r="I36" s="214"/>
      <c r="J36" s="212"/>
      <c r="K36" s="213"/>
      <c r="L36" s="214"/>
      <c r="M36" s="212"/>
      <c r="N36" s="213"/>
      <c r="O36" s="214"/>
      <c r="P36" s="212"/>
      <c r="Q36" s="213"/>
      <c r="R36" s="213"/>
      <c r="S36" s="214"/>
      <c r="T36" s="212"/>
      <c r="U36" s="213"/>
      <c r="V36" s="214"/>
      <c r="W36" s="212"/>
      <c r="X36" s="213"/>
      <c r="Y36" s="214"/>
      <c r="Z36" s="251" t="s">
        <v>89</v>
      </c>
      <c r="AA36" s="252"/>
      <c r="AB36" s="252"/>
      <c r="AC36" s="252"/>
      <c r="AD36" s="252"/>
      <c r="AE36" s="252"/>
      <c r="AF36" s="252"/>
      <c r="AG36" s="252"/>
      <c r="AH36" s="253"/>
      <c r="AI36" s="208" t="s">
        <v>77</v>
      </c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</row>
    <row r="37" spans="1:53" ht="30.75" customHeight="1">
      <c r="A37" s="194">
        <v>6</v>
      </c>
      <c r="B37" s="196"/>
      <c r="C37" s="212"/>
      <c r="D37" s="213"/>
      <c r="E37" s="213"/>
      <c r="F37" s="214"/>
      <c r="G37" s="212"/>
      <c r="H37" s="213"/>
      <c r="I37" s="214"/>
      <c r="J37" s="212"/>
      <c r="K37" s="213"/>
      <c r="L37" s="214"/>
      <c r="M37" s="212"/>
      <c r="N37" s="213"/>
      <c r="O37" s="214"/>
      <c r="P37" s="212"/>
      <c r="Q37" s="213"/>
      <c r="R37" s="213"/>
      <c r="S37" s="214"/>
      <c r="T37" s="212"/>
      <c r="U37" s="213"/>
      <c r="V37" s="214"/>
      <c r="W37" s="212"/>
      <c r="X37" s="213"/>
      <c r="Y37" s="214"/>
      <c r="Z37" s="201"/>
      <c r="AA37" s="201"/>
      <c r="AB37" s="201"/>
      <c r="AC37" s="201"/>
      <c r="AD37" s="201"/>
      <c r="AE37" s="201"/>
      <c r="AF37" s="201"/>
      <c r="AG37" s="201"/>
      <c r="AH37" s="215"/>
      <c r="AI37" s="293" t="s">
        <v>78</v>
      </c>
      <c r="AJ37" s="321"/>
      <c r="AK37" s="321"/>
      <c r="AL37" s="321"/>
      <c r="AM37" s="321"/>
      <c r="AN37" s="321"/>
      <c r="AO37" s="321"/>
      <c r="AP37" s="321"/>
      <c r="AQ37" s="321"/>
      <c r="AR37" s="322"/>
      <c r="AS37" s="293" t="s">
        <v>79</v>
      </c>
      <c r="AT37" s="321"/>
      <c r="AU37" s="321"/>
      <c r="AV37" s="321"/>
      <c r="AW37" s="321"/>
      <c r="AX37" s="322"/>
      <c r="AY37" s="197" t="s">
        <v>31</v>
      </c>
      <c r="AZ37" s="198"/>
      <c r="BA37" s="199"/>
    </row>
    <row r="38" spans="1:53" ht="12.75" customHeight="1">
      <c r="A38" s="194" t="s">
        <v>20</v>
      </c>
      <c r="B38" s="196"/>
      <c r="C38" s="212">
        <f>SUM(C32:C37)</f>
        <v>121</v>
      </c>
      <c r="D38" s="213"/>
      <c r="E38" s="213"/>
      <c r="F38" s="214"/>
      <c r="G38" s="212">
        <f>SUM(G32:G37)</f>
        <v>24</v>
      </c>
      <c r="H38" s="213"/>
      <c r="I38" s="214"/>
      <c r="J38" s="212">
        <f>SUM(J32:J37)</f>
        <v>9</v>
      </c>
      <c r="K38" s="213"/>
      <c r="L38" s="214"/>
      <c r="M38" s="212">
        <f>SUM(M32:M37)</f>
        <v>2</v>
      </c>
      <c r="N38" s="213"/>
      <c r="O38" s="214"/>
      <c r="P38" s="212"/>
      <c r="Q38" s="213"/>
      <c r="R38" s="213"/>
      <c r="S38" s="214"/>
      <c r="T38" s="212">
        <f>SUM(T32:T37)</f>
        <v>42</v>
      </c>
      <c r="U38" s="213"/>
      <c r="V38" s="214"/>
      <c r="W38" s="212">
        <f>SUM(C38:V38)</f>
        <v>198</v>
      </c>
      <c r="X38" s="213"/>
      <c r="Y38" s="214"/>
      <c r="Z38" s="13"/>
      <c r="AA38" s="13"/>
      <c r="AB38" s="13"/>
      <c r="AC38" s="13"/>
      <c r="AD38" s="13"/>
      <c r="AE38" s="13"/>
      <c r="AF38" s="13"/>
      <c r="AG38" s="13"/>
      <c r="AH38" s="13"/>
      <c r="AI38" s="320" t="s">
        <v>104</v>
      </c>
      <c r="AJ38" s="320"/>
      <c r="AK38" s="320"/>
      <c r="AL38" s="320"/>
      <c r="AM38" s="320"/>
      <c r="AN38" s="320"/>
      <c r="AO38" s="320"/>
      <c r="AP38" s="320"/>
      <c r="AQ38" s="320"/>
      <c r="AR38" s="320"/>
      <c r="AS38" s="114"/>
      <c r="AT38" s="114"/>
      <c r="AU38" s="114"/>
      <c r="AV38" s="114"/>
      <c r="AW38" s="114"/>
      <c r="AX38" s="114"/>
      <c r="AY38" s="114">
        <v>8</v>
      </c>
      <c r="AZ38" s="114"/>
      <c r="BA38" s="114"/>
    </row>
    <row r="39" spans="1:53" ht="12.7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7"/>
      <c r="R39" s="257"/>
      <c r="S39" s="257"/>
      <c r="T39" s="257"/>
      <c r="U39" s="257"/>
      <c r="V39" s="257"/>
      <c r="W39" s="257"/>
      <c r="X39" s="257"/>
      <c r="Y39" s="257"/>
      <c r="Z39" s="13"/>
      <c r="AA39" s="13"/>
      <c r="AB39" s="13"/>
      <c r="AC39" s="13"/>
      <c r="AD39" s="13"/>
      <c r="AE39" s="13"/>
      <c r="AF39" s="13"/>
      <c r="AG39" s="13"/>
      <c r="AH39" s="13"/>
      <c r="AI39" s="320" t="s">
        <v>105</v>
      </c>
      <c r="AJ39" s="320"/>
      <c r="AK39" s="320"/>
      <c r="AL39" s="320"/>
      <c r="AM39" s="320"/>
      <c r="AN39" s="320"/>
      <c r="AO39" s="320"/>
      <c r="AP39" s="320"/>
      <c r="AQ39" s="320"/>
      <c r="AR39" s="320"/>
      <c r="AS39" s="114"/>
      <c r="AT39" s="114"/>
      <c r="AU39" s="114"/>
      <c r="AV39" s="114"/>
      <c r="AW39" s="114"/>
      <c r="AX39" s="114"/>
      <c r="AY39" s="114">
        <v>8</v>
      </c>
      <c r="AZ39" s="114"/>
      <c r="BA39" s="114"/>
    </row>
    <row r="40" spans="1:55" ht="12.7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7"/>
      <c r="R40" s="257"/>
      <c r="S40" s="257"/>
      <c r="T40" s="257"/>
      <c r="U40" s="257"/>
      <c r="V40" s="257"/>
      <c r="W40" s="257"/>
      <c r="X40" s="257"/>
      <c r="Y40" s="257"/>
      <c r="Z40" s="13"/>
      <c r="AA40" s="13"/>
      <c r="AB40" s="13"/>
      <c r="AC40" s="13"/>
      <c r="AD40" s="13"/>
      <c r="AE40" s="13"/>
      <c r="AF40" s="13"/>
      <c r="AG40" s="13"/>
      <c r="AH40" s="13"/>
      <c r="AI40" s="320" t="s">
        <v>203</v>
      </c>
      <c r="AJ40" s="320"/>
      <c r="AK40" s="320"/>
      <c r="AL40" s="320"/>
      <c r="AM40" s="320"/>
      <c r="AN40" s="320"/>
      <c r="AO40" s="320"/>
      <c r="AP40" s="320"/>
      <c r="AQ40" s="320"/>
      <c r="AR40" s="320"/>
      <c r="AS40" s="114"/>
      <c r="AT40" s="114"/>
      <c r="AU40" s="114"/>
      <c r="AV40" s="114"/>
      <c r="AW40" s="114"/>
      <c r="AX40" s="114"/>
      <c r="AY40" s="114">
        <v>8</v>
      </c>
      <c r="AZ40" s="114"/>
      <c r="BA40" s="114"/>
      <c r="BC40" s="27"/>
    </row>
    <row r="41" spans="1:53" ht="14.25">
      <c r="A41" s="233" t="s">
        <v>33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</row>
    <row r="42" spans="1:53" ht="15.75" customHeight="1">
      <c r="A42" s="188" t="s">
        <v>69</v>
      </c>
      <c r="B42" s="189"/>
      <c r="C42" s="107" t="s">
        <v>51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9"/>
      <c r="S42" s="107" t="s">
        <v>49</v>
      </c>
      <c r="T42" s="108"/>
      <c r="U42" s="108"/>
      <c r="V42" s="108"/>
      <c r="W42" s="108"/>
      <c r="X42" s="108"/>
      <c r="Y42" s="108"/>
      <c r="Z42" s="109"/>
      <c r="AA42" s="188" t="s">
        <v>48</v>
      </c>
      <c r="AB42" s="189"/>
      <c r="AC42" s="107" t="s">
        <v>47</v>
      </c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9"/>
      <c r="AP42" s="107" t="s">
        <v>66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9"/>
    </row>
    <row r="43" spans="1:53" ht="12.75">
      <c r="A43" s="190"/>
      <c r="B43" s="191"/>
      <c r="C43" s="261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62"/>
      <c r="S43" s="110"/>
      <c r="T43" s="111"/>
      <c r="U43" s="111"/>
      <c r="V43" s="111"/>
      <c r="W43" s="111"/>
      <c r="X43" s="111"/>
      <c r="Y43" s="111"/>
      <c r="Z43" s="112"/>
      <c r="AA43" s="190"/>
      <c r="AB43" s="191"/>
      <c r="AC43" s="11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2"/>
      <c r="AP43" s="110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2"/>
    </row>
    <row r="44" spans="1:53" ht="22.5" customHeight="1">
      <c r="A44" s="190"/>
      <c r="B44" s="191"/>
      <c r="C44" s="261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62"/>
      <c r="S44" s="188" t="s">
        <v>22</v>
      </c>
      <c r="T44" s="189"/>
      <c r="U44" s="188" t="s">
        <v>50</v>
      </c>
      <c r="V44" s="189"/>
      <c r="W44" s="188" t="s">
        <v>86</v>
      </c>
      <c r="X44" s="189"/>
      <c r="Y44" s="294" t="s">
        <v>60</v>
      </c>
      <c r="Z44" s="295"/>
      <c r="AA44" s="190"/>
      <c r="AB44" s="191"/>
      <c r="AC44" s="188" t="s">
        <v>46</v>
      </c>
      <c r="AD44" s="189"/>
      <c r="AE44" s="254" t="s">
        <v>45</v>
      </c>
      <c r="AF44" s="255"/>
      <c r="AG44" s="255"/>
      <c r="AH44" s="255"/>
      <c r="AI44" s="255"/>
      <c r="AJ44" s="255"/>
      <c r="AK44" s="255"/>
      <c r="AL44" s="255"/>
      <c r="AM44" s="256"/>
      <c r="AN44" s="294" t="s">
        <v>61</v>
      </c>
      <c r="AO44" s="295"/>
      <c r="AP44" s="105" t="s">
        <v>38</v>
      </c>
      <c r="AQ44" s="106"/>
      <c r="AR44" s="105" t="s">
        <v>39</v>
      </c>
      <c r="AS44" s="106"/>
      <c r="AT44" s="105" t="s">
        <v>37</v>
      </c>
      <c r="AU44" s="106"/>
      <c r="AV44" s="105" t="s">
        <v>36</v>
      </c>
      <c r="AW44" s="106"/>
      <c r="AX44" s="105" t="s">
        <v>35</v>
      </c>
      <c r="AY44" s="106"/>
      <c r="AZ44" s="105" t="s">
        <v>34</v>
      </c>
      <c r="BA44" s="106"/>
    </row>
    <row r="45" spans="1:53" ht="12.75">
      <c r="A45" s="190"/>
      <c r="B45" s="191"/>
      <c r="C45" s="261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62"/>
      <c r="S45" s="190"/>
      <c r="T45" s="191"/>
      <c r="U45" s="190"/>
      <c r="V45" s="191"/>
      <c r="W45" s="190"/>
      <c r="X45" s="191"/>
      <c r="Y45" s="296"/>
      <c r="Z45" s="297"/>
      <c r="AA45" s="190"/>
      <c r="AB45" s="191"/>
      <c r="AC45" s="190"/>
      <c r="AD45" s="191"/>
      <c r="AE45" s="188" t="s">
        <v>44</v>
      </c>
      <c r="AF45" s="189"/>
      <c r="AG45" s="254" t="s">
        <v>43</v>
      </c>
      <c r="AH45" s="255"/>
      <c r="AI45" s="255"/>
      <c r="AJ45" s="255"/>
      <c r="AK45" s="255"/>
      <c r="AL45" s="255"/>
      <c r="AM45" s="256"/>
      <c r="AN45" s="296"/>
      <c r="AO45" s="297"/>
      <c r="AP45" s="254" t="s">
        <v>40</v>
      </c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6"/>
    </row>
    <row r="46" spans="1:53" ht="21.75" customHeight="1">
      <c r="A46" s="190"/>
      <c r="B46" s="191"/>
      <c r="C46" s="261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62"/>
      <c r="S46" s="190"/>
      <c r="T46" s="191"/>
      <c r="U46" s="190"/>
      <c r="V46" s="191"/>
      <c r="W46" s="190"/>
      <c r="X46" s="191"/>
      <c r="Y46" s="296"/>
      <c r="Z46" s="297"/>
      <c r="AA46" s="190"/>
      <c r="AB46" s="191"/>
      <c r="AC46" s="190"/>
      <c r="AD46" s="191"/>
      <c r="AE46" s="190"/>
      <c r="AF46" s="191"/>
      <c r="AG46" s="188" t="s">
        <v>42</v>
      </c>
      <c r="AH46" s="189"/>
      <c r="AI46" s="188" t="s">
        <v>87</v>
      </c>
      <c r="AJ46" s="189"/>
      <c r="AK46" s="188" t="s">
        <v>88</v>
      </c>
      <c r="AL46" s="189"/>
      <c r="AM46" s="209" t="s">
        <v>62</v>
      </c>
      <c r="AN46" s="296"/>
      <c r="AO46" s="297"/>
      <c r="AP46" s="14">
        <v>1</v>
      </c>
      <c r="AQ46" s="14">
        <v>2</v>
      </c>
      <c r="AR46" s="14">
        <v>3</v>
      </c>
      <c r="AS46" s="14">
        <v>4</v>
      </c>
      <c r="AT46" s="14">
        <v>5</v>
      </c>
      <c r="AU46" s="14">
        <v>6</v>
      </c>
      <c r="AV46" s="14">
        <v>7</v>
      </c>
      <c r="AW46" s="14">
        <v>8</v>
      </c>
      <c r="AX46" s="14">
        <v>9</v>
      </c>
      <c r="AY46" s="14">
        <v>10</v>
      </c>
      <c r="AZ46" s="14">
        <v>11</v>
      </c>
      <c r="BA46" s="14">
        <v>12</v>
      </c>
    </row>
    <row r="47" spans="1:53" ht="21.75" customHeight="1">
      <c r="A47" s="190"/>
      <c r="B47" s="191"/>
      <c r="C47" s="261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62"/>
      <c r="S47" s="190"/>
      <c r="T47" s="191"/>
      <c r="U47" s="190"/>
      <c r="V47" s="191"/>
      <c r="W47" s="190"/>
      <c r="X47" s="191"/>
      <c r="Y47" s="296"/>
      <c r="Z47" s="297"/>
      <c r="AA47" s="190"/>
      <c r="AB47" s="191"/>
      <c r="AC47" s="190"/>
      <c r="AD47" s="191"/>
      <c r="AE47" s="190"/>
      <c r="AF47" s="191"/>
      <c r="AG47" s="190"/>
      <c r="AH47" s="191"/>
      <c r="AI47" s="190"/>
      <c r="AJ47" s="191"/>
      <c r="AK47" s="190"/>
      <c r="AL47" s="191"/>
      <c r="AM47" s="210"/>
      <c r="AN47" s="296"/>
      <c r="AO47" s="297"/>
      <c r="AP47" s="254" t="s">
        <v>41</v>
      </c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6"/>
    </row>
    <row r="48" spans="1:53" ht="21" customHeight="1">
      <c r="A48" s="192"/>
      <c r="B48" s="193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92"/>
      <c r="T48" s="193"/>
      <c r="U48" s="192"/>
      <c r="V48" s="193"/>
      <c r="W48" s="192"/>
      <c r="X48" s="193"/>
      <c r="Y48" s="298"/>
      <c r="Z48" s="299"/>
      <c r="AA48" s="192"/>
      <c r="AB48" s="193"/>
      <c r="AC48" s="192"/>
      <c r="AD48" s="193"/>
      <c r="AE48" s="192"/>
      <c r="AF48" s="193"/>
      <c r="AG48" s="192"/>
      <c r="AH48" s="193"/>
      <c r="AI48" s="192"/>
      <c r="AJ48" s="193"/>
      <c r="AK48" s="192"/>
      <c r="AL48" s="193"/>
      <c r="AM48" s="211"/>
      <c r="AN48" s="298"/>
      <c r="AO48" s="299"/>
      <c r="AP48" s="14">
        <v>16</v>
      </c>
      <c r="AQ48" s="14">
        <v>16</v>
      </c>
      <c r="AR48" s="14">
        <v>16</v>
      </c>
      <c r="AS48" s="14">
        <v>16</v>
      </c>
      <c r="AT48" s="14">
        <v>16</v>
      </c>
      <c r="AU48" s="14">
        <v>16</v>
      </c>
      <c r="AV48" s="14">
        <v>12</v>
      </c>
      <c r="AW48" s="14">
        <v>14</v>
      </c>
      <c r="AX48" s="14"/>
      <c r="AY48" s="14"/>
      <c r="AZ48" s="1"/>
      <c r="BA48" s="1"/>
    </row>
    <row r="49" spans="1:53" ht="14.25">
      <c r="A49" s="263" t="s">
        <v>52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</row>
    <row r="50" spans="1:53" ht="14.25" customHeight="1">
      <c r="A50" s="91" t="s">
        <v>67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</row>
    <row r="51" spans="1:53" ht="12.75">
      <c r="A51" s="184">
        <v>1</v>
      </c>
      <c r="B51" s="185"/>
      <c r="C51" s="121" t="s">
        <v>106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82" t="s">
        <v>123</v>
      </c>
      <c r="T51" s="83"/>
      <c r="U51" s="82"/>
      <c r="V51" s="83"/>
      <c r="W51" s="275"/>
      <c r="X51" s="276"/>
      <c r="Y51" s="275"/>
      <c r="Z51" s="276"/>
      <c r="AA51" s="254">
        <v>3</v>
      </c>
      <c r="AB51" s="256"/>
      <c r="AC51" s="254">
        <f>SUM(AE51,AN51)</f>
        <v>90</v>
      </c>
      <c r="AD51" s="256"/>
      <c r="AE51" s="254">
        <f>SUM(AG51:AL51)</f>
        <v>32</v>
      </c>
      <c r="AF51" s="256"/>
      <c r="AG51" s="254">
        <v>16</v>
      </c>
      <c r="AH51" s="256"/>
      <c r="AI51" s="254"/>
      <c r="AJ51" s="256"/>
      <c r="AK51" s="254">
        <v>16</v>
      </c>
      <c r="AL51" s="256"/>
      <c r="AM51" s="1"/>
      <c r="AN51" s="254">
        <v>58</v>
      </c>
      <c r="AO51" s="256"/>
      <c r="AP51" s="1">
        <v>2</v>
      </c>
      <c r="AQ51" s="1"/>
      <c r="AR51" s="1"/>
      <c r="AS51" s="1"/>
      <c r="AT51" s="1"/>
      <c r="AU51" s="1"/>
      <c r="AV51" s="1"/>
      <c r="AW51" s="1"/>
      <c r="AX51" s="14"/>
      <c r="AY51" s="1"/>
      <c r="AZ51" s="1"/>
      <c r="BA51" s="1"/>
    </row>
    <row r="52" spans="1:53" ht="12.75">
      <c r="A52" s="184">
        <v>2</v>
      </c>
      <c r="B52" s="185"/>
      <c r="C52" s="121" t="s">
        <v>107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  <c r="S52" s="82" t="s">
        <v>124</v>
      </c>
      <c r="T52" s="83"/>
      <c r="U52" s="82"/>
      <c r="V52" s="83"/>
      <c r="W52" s="275"/>
      <c r="X52" s="276"/>
      <c r="Y52" s="275"/>
      <c r="Z52" s="276"/>
      <c r="AA52" s="254">
        <v>3</v>
      </c>
      <c r="AB52" s="256"/>
      <c r="AC52" s="254">
        <f>SUM(AE52,AN52)</f>
        <v>90</v>
      </c>
      <c r="AD52" s="256"/>
      <c r="AE52" s="254">
        <f>SUM(AG52:AL52)</f>
        <v>48</v>
      </c>
      <c r="AF52" s="256"/>
      <c r="AG52" s="254">
        <v>48</v>
      </c>
      <c r="AH52" s="256"/>
      <c r="AI52" s="254"/>
      <c r="AJ52" s="256"/>
      <c r="AK52" s="254"/>
      <c r="AL52" s="256"/>
      <c r="AM52" s="1"/>
      <c r="AN52" s="254">
        <v>42</v>
      </c>
      <c r="AO52" s="256"/>
      <c r="AP52" s="1"/>
      <c r="AQ52" s="1"/>
      <c r="AR52" s="1">
        <v>3</v>
      </c>
      <c r="AS52" s="1"/>
      <c r="AT52" s="1"/>
      <c r="AU52" s="1"/>
      <c r="AV52" s="1"/>
      <c r="AW52" s="1"/>
      <c r="AX52" s="14"/>
      <c r="AY52" s="1"/>
      <c r="AZ52" s="1"/>
      <c r="BA52" s="1"/>
    </row>
    <row r="53" spans="1:53" ht="12.75">
      <c r="A53" s="184">
        <v>3</v>
      </c>
      <c r="B53" s="185"/>
      <c r="C53" s="121" t="s">
        <v>110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3"/>
      <c r="S53" s="82"/>
      <c r="T53" s="83"/>
      <c r="U53" s="82" t="s">
        <v>123</v>
      </c>
      <c r="V53" s="83"/>
      <c r="W53" s="275"/>
      <c r="X53" s="276"/>
      <c r="Y53" s="275"/>
      <c r="Z53" s="276"/>
      <c r="AA53" s="254">
        <v>3</v>
      </c>
      <c r="AB53" s="256"/>
      <c r="AC53" s="254">
        <f>SUM(AE53,AN53)</f>
        <v>90</v>
      </c>
      <c r="AD53" s="256"/>
      <c r="AE53" s="254">
        <f>SUM(AG53:AL53)</f>
        <v>32</v>
      </c>
      <c r="AF53" s="256"/>
      <c r="AG53" s="254"/>
      <c r="AH53" s="256"/>
      <c r="AI53" s="254"/>
      <c r="AJ53" s="256"/>
      <c r="AK53" s="254">
        <v>32</v>
      </c>
      <c r="AL53" s="256"/>
      <c r="AM53" s="1"/>
      <c r="AN53" s="254">
        <v>58</v>
      </c>
      <c r="AO53" s="256"/>
      <c r="AP53" s="1">
        <v>2</v>
      </c>
      <c r="AQ53" s="1"/>
      <c r="AR53" s="1"/>
      <c r="AS53" s="1"/>
      <c r="AT53" s="1"/>
      <c r="AU53" s="1"/>
      <c r="AV53" s="1"/>
      <c r="AW53" s="1"/>
      <c r="AX53" s="14"/>
      <c r="AY53" s="1"/>
      <c r="AZ53" s="1"/>
      <c r="BA53" s="1"/>
    </row>
    <row r="54" spans="1:53" ht="12.75" customHeight="1">
      <c r="A54" s="149" t="s">
        <v>70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/>
      <c r="S54" s="99"/>
      <c r="T54" s="92"/>
      <c r="U54" s="99"/>
      <c r="V54" s="92"/>
      <c r="W54" s="99"/>
      <c r="X54" s="92"/>
      <c r="Y54" s="99"/>
      <c r="Z54" s="92"/>
      <c r="AA54" s="116">
        <f>SUM(AA51:AA53)</f>
        <v>9</v>
      </c>
      <c r="AB54" s="117"/>
      <c r="AC54" s="116">
        <f>SUM(AC51:AC53)</f>
        <v>270</v>
      </c>
      <c r="AD54" s="117"/>
      <c r="AE54" s="116">
        <f>SUM(AE51:AE53)</f>
        <v>112</v>
      </c>
      <c r="AF54" s="117"/>
      <c r="AG54" s="116">
        <f>SUM(AG51:AG53)</f>
        <v>64</v>
      </c>
      <c r="AH54" s="117"/>
      <c r="AI54" s="116">
        <f>SUM(AI51:AI53)</f>
        <v>0</v>
      </c>
      <c r="AJ54" s="117"/>
      <c r="AK54" s="116">
        <f>SUM(AK51:AK53)</f>
        <v>48</v>
      </c>
      <c r="AL54" s="117"/>
      <c r="AM54" s="22"/>
      <c r="AN54" s="116">
        <f>SUM(AN51:AN53)</f>
        <v>158</v>
      </c>
      <c r="AO54" s="117"/>
      <c r="AP54" s="16">
        <f>SUM(AP51:AP53)</f>
        <v>4</v>
      </c>
      <c r="AQ54" s="16"/>
      <c r="AR54" s="16">
        <f>SUM(AR51:AR53)</f>
        <v>3</v>
      </c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 ht="12.75" customHeight="1">
      <c r="A55" s="152" t="s">
        <v>149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4"/>
    </row>
    <row r="56" spans="1:53" ht="12.75" customHeight="1">
      <c r="A56" s="184">
        <v>1</v>
      </c>
      <c r="B56" s="185"/>
      <c r="C56" s="121" t="s">
        <v>111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82" t="s">
        <v>130</v>
      </c>
      <c r="T56" s="83"/>
      <c r="U56" s="82"/>
      <c r="V56" s="83"/>
      <c r="W56" s="275"/>
      <c r="X56" s="276"/>
      <c r="Y56" s="275"/>
      <c r="Z56" s="276"/>
      <c r="AA56" s="254">
        <v>3</v>
      </c>
      <c r="AB56" s="256"/>
      <c r="AC56" s="254">
        <f aca="true" t="shared" si="0" ref="AC56:AC61">SUM(AE56,AN56)</f>
        <v>90</v>
      </c>
      <c r="AD56" s="256"/>
      <c r="AE56" s="254">
        <f aca="true" t="shared" si="1" ref="AE56:AE61">SUM(AG56:AL56)</f>
        <v>32</v>
      </c>
      <c r="AF56" s="256"/>
      <c r="AG56" s="254">
        <v>32</v>
      </c>
      <c r="AH56" s="256"/>
      <c r="AI56" s="254"/>
      <c r="AJ56" s="256"/>
      <c r="AK56" s="254"/>
      <c r="AL56" s="256"/>
      <c r="AM56" s="1"/>
      <c r="AN56" s="254">
        <v>58</v>
      </c>
      <c r="AO56" s="256"/>
      <c r="AP56" s="1"/>
      <c r="AQ56" s="1">
        <v>2</v>
      </c>
      <c r="AR56" s="1"/>
      <c r="AS56" s="1"/>
      <c r="AT56" s="1"/>
      <c r="AU56" s="1"/>
      <c r="AV56" s="1"/>
      <c r="AW56" s="1"/>
      <c r="AX56" s="14"/>
      <c r="AY56" s="1"/>
      <c r="AZ56" s="1"/>
      <c r="BA56" s="1"/>
    </row>
    <row r="57" spans="1:53" ht="12.75" customHeight="1">
      <c r="A57" s="184">
        <v>2</v>
      </c>
      <c r="B57" s="185"/>
      <c r="C57" s="121" t="s">
        <v>112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  <c r="S57" s="82" t="s">
        <v>130</v>
      </c>
      <c r="T57" s="83"/>
      <c r="U57" s="82"/>
      <c r="V57" s="83"/>
      <c r="W57" s="275"/>
      <c r="X57" s="276"/>
      <c r="Y57" s="275"/>
      <c r="Z57" s="276"/>
      <c r="AA57" s="254">
        <v>3</v>
      </c>
      <c r="AB57" s="256"/>
      <c r="AC57" s="254">
        <f t="shared" si="0"/>
        <v>90</v>
      </c>
      <c r="AD57" s="256"/>
      <c r="AE57" s="254">
        <f t="shared" si="1"/>
        <v>32</v>
      </c>
      <c r="AF57" s="256"/>
      <c r="AG57" s="254">
        <v>32</v>
      </c>
      <c r="AH57" s="256"/>
      <c r="AI57" s="254"/>
      <c r="AJ57" s="256"/>
      <c r="AK57" s="254"/>
      <c r="AL57" s="256"/>
      <c r="AM57" s="1"/>
      <c r="AN57" s="254">
        <v>58</v>
      </c>
      <c r="AO57" s="256"/>
      <c r="AP57" s="1"/>
      <c r="AQ57" s="1">
        <v>2</v>
      </c>
      <c r="AR57" s="1"/>
      <c r="AS57" s="1"/>
      <c r="AT57" s="1"/>
      <c r="AU57" s="1"/>
      <c r="AV57" s="1"/>
      <c r="AW57" s="1"/>
      <c r="AX57" s="14"/>
      <c r="AY57" s="1"/>
      <c r="AZ57" s="1"/>
      <c r="BA57" s="1"/>
    </row>
    <row r="58" spans="1:53" ht="12.75" customHeight="1">
      <c r="A58" s="184">
        <v>3</v>
      </c>
      <c r="B58" s="185"/>
      <c r="C58" s="121" t="s">
        <v>108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82" t="s">
        <v>123</v>
      </c>
      <c r="T58" s="83"/>
      <c r="U58" s="82"/>
      <c r="V58" s="83"/>
      <c r="W58" s="275" t="s">
        <v>123</v>
      </c>
      <c r="X58" s="276"/>
      <c r="Y58" s="275"/>
      <c r="Z58" s="276"/>
      <c r="AA58" s="254">
        <v>3</v>
      </c>
      <c r="AB58" s="256"/>
      <c r="AC58" s="254">
        <f t="shared" si="0"/>
        <v>90</v>
      </c>
      <c r="AD58" s="256"/>
      <c r="AE58" s="254">
        <f t="shared" si="1"/>
        <v>32</v>
      </c>
      <c r="AF58" s="256"/>
      <c r="AG58" s="254"/>
      <c r="AH58" s="256"/>
      <c r="AI58" s="254"/>
      <c r="AJ58" s="256"/>
      <c r="AK58" s="254">
        <v>32</v>
      </c>
      <c r="AL58" s="256"/>
      <c r="AM58" s="1"/>
      <c r="AN58" s="254">
        <v>58</v>
      </c>
      <c r="AO58" s="256"/>
      <c r="AP58" s="1">
        <v>2</v>
      </c>
      <c r="AQ58" s="1"/>
      <c r="AR58" s="1"/>
      <c r="AS58" s="1"/>
      <c r="AT58" s="1"/>
      <c r="AU58" s="1"/>
      <c r="AV58" s="1"/>
      <c r="AW58" s="1"/>
      <c r="AX58" s="14"/>
      <c r="AY58" s="1"/>
      <c r="AZ58" s="1"/>
      <c r="BA58" s="1"/>
    </row>
    <row r="59" spans="1:53" ht="12.75" customHeight="1">
      <c r="A59" s="184">
        <v>4</v>
      </c>
      <c r="B59" s="185"/>
      <c r="C59" s="121" t="s">
        <v>109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3"/>
      <c r="S59" s="82"/>
      <c r="T59" s="83"/>
      <c r="U59" s="82" t="s">
        <v>130</v>
      </c>
      <c r="V59" s="83"/>
      <c r="W59" s="275" t="s">
        <v>123</v>
      </c>
      <c r="X59" s="276"/>
      <c r="Y59" s="275"/>
      <c r="Z59" s="276"/>
      <c r="AA59" s="254">
        <v>3</v>
      </c>
      <c r="AB59" s="256"/>
      <c r="AC59" s="254">
        <f t="shared" si="0"/>
        <v>90</v>
      </c>
      <c r="AD59" s="256"/>
      <c r="AE59" s="254">
        <f t="shared" si="1"/>
        <v>32</v>
      </c>
      <c r="AF59" s="256"/>
      <c r="AG59" s="254"/>
      <c r="AH59" s="256"/>
      <c r="AI59" s="254"/>
      <c r="AJ59" s="256"/>
      <c r="AK59" s="254">
        <v>32</v>
      </c>
      <c r="AL59" s="256"/>
      <c r="AM59" s="1"/>
      <c r="AN59" s="254">
        <v>58</v>
      </c>
      <c r="AO59" s="256"/>
      <c r="AP59" s="14"/>
      <c r="AQ59" s="14">
        <v>2</v>
      </c>
      <c r="AR59" s="14"/>
      <c r="AS59" s="14"/>
      <c r="AT59" s="14"/>
      <c r="AU59" s="14"/>
      <c r="AV59" s="1"/>
      <c r="AW59" s="1"/>
      <c r="AX59" s="14"/>
      <c r="AY59" s="1"/>
      <c r="AZ59" s="1"/>
      <c r="BA59" s="1"/>
    </row>
    <row r="60" spans="1:53" ht="12.75" customHeight="1">
      <c r="A60" s="184">
        <v>5</v>
      </c>
      <c r="B60" s="185"/>
      <c r="C60" s="121" t="s">
        <v>113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82" t="s">
        <v>125</v>
      </c>
      <c r="T60" s="83"/>
      <c r="U60" s="82"/>
      <c r="V60" s="83"/>
      <c r="W60" s="275"/>
      <c r="X60" s="276"/>
      <c r="Y60" s="275"/>
      <c r="Z60" s="276"/>
      <c r="AA60" s="254">
        <v>3</v>
      </c>
      <c r="AB60" s="256"/>
      <c r="AC60" s="254">
        <f t="shared" si="0"/>
        <v>90</v>
      </c>
      <c r="AD60" s="256"/>
      <c r="AE60" s="254">
        <f t="shared" si="1"/>
        <v>32</v>
      </c>
      <c r="AF60" s="256"/>
      <c r="AG60" s="254">
        <v>32</v>
      </c>
      <c r="AH60" s="256"/>
      <c r="AI60" s="254"/>
      <c r="AJ60" s="256"/>
      <c r="AK60" s="254"/>
      <c r="AL60" s="256"/>
      <c r="AM60" s="1"/>
      <c r="AN60" s="254">
        <v>58</v>
      </c>
      <c r="AO60" s="256"/>
      <c r="AP60" s="1"/>
      <c r="AQ60" s="1"/>
      <c r="AR60" s="1"/>
      <c r="AS60" s="1"/>
      <c r="AT60" s="1">
        <v>2</v>
      </c>
      <c r="AU60" s="1"/>
      <c r="AV60" s="1"/>
      <c r="AW60" s="1"/>
      <c r="AX60" s="14"/>
      <c r="AY60" s="1"/>
      <c r="AZ60" s="1"/>
      <c r="BA60" s="1"/>
    </row>
    <row r="61" spans="1:53" ht="12.75" customHeight="1">
      <c r="A61" s="184">
        <v>6</v>
      </c>
      <c r="B61" s="185"/>
      <c r="C61" s="121" t="s">
        <v>114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3"/>
      <c r="S61" s="82" t="s">
        <v>126</v>
      </c>
      <c r="T61" s="83"/>
      <c r="U61" s="82"/>
      <c r="V61" s="83"/>
      <c r="W61" s="275"/>
      <c r="X61" s="276"/>
      <c r="Y61" s="275"/>
      <c r="Z61" s="276"/>
      <c r="AA61" s="254">
        <v>3</v>
      </c>
      <c r="AB61" s="256"/>
      <c r="AC61" s="254">
        <f t="shared" si="0"/>
        <v>90</v>
      </c>
      <c r="AD61" s="256"/>
      <c r="AE61" s="254">
        <f t="shared" si="1"/>
        <v>32</v>
      </c>
      <c r="AF61" s="256"/>
      <c r="AG61" s="254">
        <v>24</v>
      </c>
      <c r="AH61" s="256"/>
      <c r="AI61" s="254"/>
      <c r="AJ61" s="256"/>
      <c r="AK61" s="254">
        <v>8</v>
      </c>
      <c r="AL61" s="256"/>
      <c r="AM61" s="1"/>
      <c r="AN61" s="254">
        <v>58</v>
      </c>
      <c r="AO61" s="256"/>
      <c r="AP61" s="1"/>
      <c r="AQ61" s="1"/>
      <c r="AR61" s="1"/>
      <c r="AS61" s="1">
        <v>2</v>
      </c>
      <c r="AT61" s="1"/>
      <c r="AU61" s="1"/>
      <c r="AV61" s="1"/>
      <c r="AW61" s="1"/>
      <c r="AX61" s="14"/>
      <c r="AY61" s="1"/>
      <c r="AZ61" s="1"/>
      <c r="BA61" s="1"/>
    </row>
    <row r="62" spans="1:53" ht="12.75" customHeight="1">
      <c r="A62" s="149" t="s">
        <v>71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1"/>
      <c r="S62" s="99"/>
      <c r="T62" s="92"/>
      <c r="U62" s="99"/>
      <c r="V62" s="92"/>
      <c r="W62" s="99">
        <v>2</v>
      </c>
      <c r="X62" s="92"/>
      <c r="Y62" s="99"/>
      <c r="Z62" s="92"/>
      <c r="AA62" s="116">
        <f>SUM(AA56:AA61)</f>
        <v>18</v>
      </c>
      <c r="AB62" s="117"/>
      <c r="AC62" s="116">
        <f>SUM(AC56:AC61)</f>
        <v>540</v>
      </c>
      <c r="AD62" s="117"/>
      <c r="AE62" s="116">
        <f>SUM(AE56:AE61)</f>
        <v>192</v>
      </c>
      <c r="AF62" s="117"/>
      <c r="AG62" s="116">
        <f>SUM(AG56:AG61)</f>
        <v>120</v>
      </c>
      <c r="AH62" s="117"/>
      <c r="AI62" s="116"/>
      <c r="AJ62" s="117"/>
      <c r="AK62" s="116">
        <f>SUM(AK56:AK61)</f>
        <v>72</v>
      </c>
      <c r="AL62" s="117"/>
      <c r="AM62" s="16"/>
      <c r="AN62" s="116">
        <f>SUM(AN56:AN61)</f>
        <v>348</v>
      </c>
      <c r="AO62" s="117"/>
      <c r="AP62" s="16">
        <f>SUM(AP56:AP61)</f>
        <v>2</v>
      </c>
      <c r="AQ62" s="16">
        <f>SUM(AQ56:AQ61)</f>
        <v>6</v>
      </c>
      <c r="AR62" s="16"/>
      <c r="AS62" s="16">
        <f>SUM(AS56:AS61)</f>
        <v>2</v>
      </c>
      <c r="AT62" s="16">
        <f>SUM(AT56:AT61)</f>
        <v>2</v>
      </c>
      <c r="AU62" s="16"/>
      <c r="AV62" s="16"/>
      <c r="AW62" s="16"/>
      <c r="AX62" s="16"/>
      <c r="AY62" s="16"/>
      <c r="AZ62" s="16"/>
      <c r="BA62" s="16"/>
    </row>
    <row r="63" spans="1:53" ht="12.75" customHeight="1">
      <c r="A63" s="153" t="s">
        <v>150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</row>
    <row r="64" spans="1:53" ht="12.75" customHeight="1">
      <c r="A64" s="184">
        <v>1</v>
      </c>
      <c r="B64" s="185"/>
      <c r="C64" s="121" t="s">
        <v>116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82" t="s">
        <v>213</v>
      </c>
      <c r="T64" s="83"/>
      <c r="U64" s="82" t="s">
        <v>212</v>
      </c>
      <c r="V64" s="83"/>
      <c r="W64" s="275" t="s">
        <v>131</v>
      </c>
      <c r="X64" s="276"/>
      <c r="Y64" s="275"/>
      <c r="Z64" s="276"/>
      <c r="AA64" s="254">
        <v>53</v>
      </c>
      <c r="AB64" s="256"/>
      <c r="AC64" s="254">
        <f aca="true" t="shared" si="2" ref="AC64:AC74">SUM(AE64,AN64)</f>
        <v>1590</v>
      </c>
      <c r="AD64" s="256"/>
      <c r="AE64" s="254">
        <f aca="true" t="shared" si="3" ref="AE64:AE73">SUM(AG64:AL64)</f>
        <v>1008</v>
      </c>
      <c r="AF64" s="256"/>
      <c r="AG64" s="254"/>
      <c r="AH64" s="256"/>
      <c r="AI64" s="254"/>
      <c r="AJ64" s="256"/>
      <c r="AK64" s="254">
        <v>1008</v>
      </c>
      <c r="AL64" s="256"/>
      <c r="AM64" s="1"/>
      <c r="AN64" s="254">
        <v>582</v>
      </c>
      <c r="AO64" s="256"/>
      <c r="AP64" s="1">
        <v>8</v>
      </c>
      <c r="AQ64" s="1">
        <v>8</v>
      </c>
      <c r="AR64" s="1">
        <v>10</v>
      </c>
      <c r="AS64" s="1">
        <v>8</v>
      </c>
      <c r="AT64" s="1">
        <v>8</v>
      </c>
      <c r="AU64" s="1">
        <v>8</v>
      </c>
      <c r="AV64" s="1">
        <v>8</v>
      </c>
      <c r="AW64" s="1">
        <v>8</v>
      </c>
      <c r="AX64" s="14"/>
      <c r="AY64" s="1"/>
      <c r="AZ64" s="1"/>
      <c r="BA64" s="1"/>
    </row>
    <row r="65" spans="1:53" ht="12.75" customHeight="1">
      <c r="A65" s="184">
        <v>2</v>
      </c>
      <c r="B65" s="185"/>
      <c r="C65" s="121" t="s">
        <v>117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82" t="s">
        <v>217</v>
      </c>
      <c r="T65" s="83"/>
      <c r="U65" s="82" t="s">
        <v>218</v>
      </c>
      <c r="V65" s="83"/>
      <c r="W65" s="275" t="s">
        <v>131</v>
      </c>
      <c r="X65" s="276"/>
      <c r="Y65" s="275"/>
      <c r="Z65" s="276"/>
      <c r="AA65" s="254">
        <v>48</v>
      </c>
      <c r="AB65" s="256"/>
      <c r="AC65" s="254">
        <f t="shared" si="2"/>
        <v>1440</v>
      </c>
      <c r="AD65" s="256"/>
      <c r="AE65" s="254">
        <f t="shared" si="3"/>
        <v>920</v>
      </c>
      <c r="AF65" s="256"/>
      <c r="AG65" s="254"/>
      <c r="AH65" s="256"/>
      <c r="AI65" s="254"/>
      <c r="AJ65" s="256"/>
      <c r="AK65" s="254">
        <v>920</v>
      </c>
      <c r="AL65" s="256"/>
      <c r="AM65" s="1"/>
      <c r="AN65" s="254">
        <v>520</v>
      </c>
      <c r="AO65" s="256"/>
      <c r="AP65" s="1">
        <v>8</v>
      </c>
      <c r="AQ65" s="1">
        <v>8</v>
      </c>
      <c r="AR65" s="1">
        <v>6</v>
      </c>
      <c r="AS65" s="1">
        <v>8</v>
      </c>
      <c r="AT65" s="1">
        <v>8</v>
      </c>
      <c r="AU65" s="1">
        <v>8</v>
      </c>
      <c r="AV65" s="1">
        <v>6</v>
      </c>
      <c r="AW65" s="1">
        <v>8</v>
      </c>
      <c r="AX65" s="14"/>
      <c r="AY65" s="1"/>
      <c r="AZ65" s="1"/>
      <c r="BA65" s="1"/>
    </row>
    <row r="66" spans="1:53" ht="12.75" customHeight="1">
      <c r="A66" s="184">
        <v>3</v>
      </c>
      <c r="B66" s="185"/>
      <c r="C66" s="121" t="s">
        <v>118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  <c r="S66" s="82" t="s">
        <v>215</v>
      </c>
      <c r="T66" s="83"/>
      <c r="U66" s="82" t="s">
        <v>226</v>
      </c>
      <c r="V66" s="83"/>
      <c r="W66" s="275" t="s">
        <v>132</v>
      </c>
      <c r="X66" s="276"/>
      <c r="Y66" s="275"/>
      <c r="Z66" s="276"/>
      <c r="AA66" s="254">
        <v>14</v>
      </c>
      <c r="AB66" s="256"/>
      <c r="AC66" s="254">
        <f t="shared" si="2"/>
        <v>420</v>
      </c>
      <c r="AD66" s="256"/>
      <c r="AE66" s="254">
        <f t="shared" si="3"/>
        <v>302</v>
      </c>
      <c r="AF66" s="256"/>
      <c r="AG66" s="254"/>
      <c r="AH66" s="256"/>
      <c r="AI66" s="254"/>
      <c r="AJ66" s="256"/>
      <c r="AK66" s="254">
        <v>302</v>
      </c>
      <c r="AL66" s="256"/>
      <c r="AM66" s="1"/>
      <c r="AN66" s="254">
        <v>118</v>
      </c>
      <c r="AO66" s="256"/>
      <c r="AP66" s="1"/>
      <c r="AQ66" s="1"/>
      <c r="AR66" s="1"/>
      <c r="AS66" s="1">
        <v>4</v>
      </c>
      <c r="AT66" s="1">
        <v>3</v>
      </c>
      <c r="AU66" s="1">
        <v>3</v>
      </c>
      <c r="AV66" s="1">
        <v>6</v>
      </c>
      <c r="AW66" s="1">
        <v>5</v>
      </c>
      <c r="AX66" s="14"/>
      <c r="AY66" s="1"/>
      <c r="AZ66" s="1"/>
      <c r="BA66" s="1"/>
    </row>
    <row r="67" spans="1:53" ht="12.75" customHeight="1">
      <c r="A67" s="184">
        <v>4</v>
      </c>
      <c r="B67" s="185"/>
      <c r="C67" s="121" t="s">
        <v>119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3"/>
      <c r="S67" s="82" t="s">
        <v>215</v>
      </c>
      <c r="T67" s="83"/>
      <c r="U67" s="82" t="s">
        <v>219</v>
      </c>
      <c r="V67" s="83"/>
      <c r="W67" s="275" t="s">
        <v>133</v>
      </c>
      <c r="X67" s="276"/>
      <c r="Y67" s="82"/>
      <c r="Z67" s="83"/>
      <c r="AA67" s="254">
        <v>10</v>
      </c>
      <c r="AB67" s="256"/>
      <c r="AC67" s="254">
        <f t="shared" si="2"/>
        <v>300</v>
      </c>
      <c r="AD67" s="256"/>
      <c r="AE67" s="254">
        <f t="shared" si="3"/>
        <v>144</v>
      </c>
      <c r="AF67" s="256"/>
      <c r="AG67" s="254"/>
      <c r="AH67" s="256"/>
      <c r="AI67" s="254"/>
      <c r="AJ67" s="256"/>
      <c r="AK67" s="254">
        <v>144</v>
      </c>
      <c r="AL67" s="256"/>
      <c r="AM67" s="1"/>
      <c r="AN67" s="254">
        <v>156</v>
      </c>
      <c r="AO67" s="256"/>
      <c r="AP67" s="1"/>
      <c r="AQ67" s="1"/>
      <c r="AR67" s="1"/>
      <c r="AS67" s="1"/>
      <c r="AT67" s="1">
        <v>2</v>
      </c>
      <c r="AU67" s="1">
        <v>2</v>
      </c>
      <c r="AV67" s="1">
        <v>2</v>
      </c>
      <c r="AW67" s="1">
        <v>4</v>
      </c>
      <c r="AX67" s="14"/>
      <c r="AY67" s="1"/>
      <c r="AZ67" s="1"/>
      <c r="BA67" s="1"/>
    </row>
    <row r="68" spans="1:53" ht="12.75" customHeight="1">
      <c r="A68" s="184">
        <v>5</v>
      </c>
      <c r="B68" s="185"/>
      <c r="C68" s="121" t="s">
        <v>120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3"/>
      <c r="S68" s="82" t="s">
        <v>127</v>
      </c>
      <c r="T68" s="83"/>
      <c r="U68" s="82"/>
      <c r="V68" s="83"/>
      <c r="W68" s="275"/>
      <c r="X68" s="276"/>
      <c r="Y68" s="82"/>
      <c r="Z68" s="83"/>
      <c r="AA68" s="309">
        <v>3</v>
      </c>
      <c r="AB68" s="310"/>
      <c r="AC68" s="254">
        <f t="shared" si="2"/>
        <v>90</v>
      </c>
      <c r="AD68" s="256"/>
      <c r="AE68" s="254">
        <f t="shared" si="3"/>
        <v>32</v>
      </c>
      <c r="AF68" s="256"/>
      <c r="AG68" s="254">
        <v>32</v>
      </c>
      <c r="AH68" s="256"/>
      <c r="AI68" s="254"/>
      <c r="AJ68" s="256"/>
      <c r="AK68" s="254"/>
      <c r="AL68" s="256"/>
      <c r="AM68" s="1"/>
      <c r="AN68" s="254">
        <v>58</v>
      </c>
      <c r="AO68" s="256"/>
      <c r="AP68" s="1"/>
      <c r="AQ68" s="1"/>
      <c r="AR68" s="1"/>
      <c r="AS68" s="1"/>
      <c r="AT68" s="1"/>
      <c r="AU68" s="1">
        <v>2</v>
      </c>
      <c r="AV68" s="1"/>
      <c r="AW68" s="1"/>
      <c r="AX68" s="14"/>
      <c r="AY68" s="1"/>
      <c r="AZ68" s="1"/>
      <c r="BA68" s="1"/>
    </row>
    <row r="69" spans="1:53" ht="12.75" customHeight="1">
      <c r="A69" s="184">
        <v>6</v>
      </c>
      <c r="B69" s="185"/>
      <c r="C69" s="121" t="s">
        <v>154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0"/>
      <c r="S69" s="82"/>
      <c r="T69" s="83"/>
      <c r="U69" s="82" t="s">
        <v>127</v>
      </c>
      <c r="V69" s="83"/>
      <c r="W69" s="275"/>
      <c r="X69" s="276"/>
      <c r="Y69" s="275"/>
      <c r="Z69" s="276"/>
      <c r="AA69" s="254">
        <v>3</v>
      </c>
      <c r="AB69" s="256"/>
      <c r="AC69" s="254">
        <f t="shared" si="2"/>
        <v>90</v>
      </c>
      <c r="AD69" s="256"/>
      <c r="AE69" s="254">
        <f t="shared" si="3"/>
        <v>32</v>
      </c>
      <c r="AF69" s="256"/>
      <c r="AG69" s="254">
        <v>32</v>
      </c>
      <c r="AH69" s="256"/>
      <c r="AI69" s="254"/>
      <c r="AJ69" s="256"/>
      <c r="AK69" s="254"/>
      <c r="AL69" s="256"/>
      <c r="AM69" s="1"/>
      <c r="AN69" s="254">
        <v>58</v>
      </c>
      <c r="AO69" s="256"/>
      <c r="AP69" s="1"/>
      <c r="AQ69" s="1"/>
      <c r="AR69" s="1"/>
      <c r="AS69" s="1"/>
      <c r="AT69" s="1"/>
      <c r="AU69" s="1">
        <v>2</v>
      </c>
      <c r="AV69" s="1"/>
      <c r="AW69" s="1"/>
      <c r="AX69" s="14"/>
      <c r="AY69" s="1"/>
      <c r="AZ69" s="1"/>
      <c r="BA69" s="1"/>
    </row>
    <row r="70" spans="1:53" ht="25.5" customHeight="1">
      <c r="A70" s="184">
        <v>7</v>
      </c>
      <c r="B70" s="185"/>
      <c r="C70" s="121" t="s">
        <v>237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3"/>
      <c r="S70" s="82"/>
      <c r="T70" s="83"/>
      <c r="U70" s="82" t="s">
        <v>124</v>
      </c>
      <c r="V70" s="83"/>
      <c r="W70" s="275"/>
      <c r="X70" s="276"/>
      <c r="Y70" s="275"/>
      <c r="Z70" s="276"/>
      <c r="AA70" s="254">
        <v>3</v>
      </c>
      <c r="AB70" s="256"/>
      <c r="AC70" s="254">
        <f t="shared" si="2"/>
        <v>90</v>
      </c>
      <c r="AD70" s="256"/>
      <c r="AE70" s="254">
        <f t="shared" si="3"/>
        <v>32</v>
      </c>
      <c r="AF70" s="256"/>
      <c r="AG70" s="254">
        <v>32</v>
      </c>
      <c r="AH70" s="256"/>
      <c r="AI70" s="254"/>
      <c r="AJ70" s="256"/>
      <c r="AK70" s="254"/>
      <c r="AL70" s="256"/>
      <c r="AM70" s="1"/>
      <c r="AN70" s="254">
        <v>58</v>
      </c>
      <c r="AO70" s="256"/>
      <c r="AP70" s="1"/>
      <c r="AQ70" s="1"/>
      <c r="AR70" s="1">
        <v>2</v>
      </c>
      <c r="AS70" s="1"/>
      <c r="AT70" s="1"/>
      <c r="AU70" s="1"/>
      <c r="AV70" s="1"/>
      <c r="AW70" s="1"/>
      <c r="AX70" s="14"/>
      <c r="AY70" s="1"/>
      <c r="AZ70" s="1"/>
      <c r="BA70" s="1"/>
    </row>
    <row r="71" spans="1:53" ht="12.75" customHeight="1">
      <c r="A71" s="184">
        <v>8</v>
      </c>
      <c r="B71" s="185"/>
      <c r="C71" s="121" t="s">
        <v>136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3"/>
      <c r="S71" s="82"/>
      <c r="T71" s="83"/>
      <c r="U71" s="82" t="s">
        <v>128</v>
      </c>
      <c r="V71" s="83"/>
      <c r="W71" s="275"/>
      <c r="X71" s="276"/>
      <c r="Y71" s="275"/>
      <c r="Z71" s="276"/>
      <c r="AA71" s="307">
        <v>3</v>
      </c>
      <c r="AB71" s="308"/>
      <c r="AC71" s="254">
        <f t="shared" si="2"/>
        <v>90</v>
      </c>
      <c r="AD71" s="256"/>
      <c r="AE71" s="254">
        <f t="shared" si="3"/>
        <v>24</v>
      </c>
      <c r="AF71" s="256"/>
      <c r="AG71" s="254">
        <v>24</v>
      </c>
      <c r="AH71" s="256"/>
      <c r="AI71" s="254"/>
      <c r="AJ71" s="256"/>
      <c r="AK71" s="254"/>
      <c r="AL71" s="256"/>
      <c r="AM71" s="1"/>
      <c r="AN71" s="254">
        <v>66</v>
      </c>
      <c r="AO71" s="256"/>
      <c r="AP71" s="14"/>
      <c r="AQ71" s="14"/>
      <c r="AR71" s="14"/>
      <c r="AS71" s="14"/>
      <c r="AT71" s="14"/>
      <c r="AU71" s="14"/>
      <c r="AV71" s="14">
        <v>2</v>
      </c>
      <c r="AW71" s="14"/>
      <c r="AX71" s="14"/>
      <c r="AY71" s="1"/>
      <c r="AZ71" s="1"/>
      <c r="BA71" s="1"/>
    </row>
    <row r="72" spans="1:53" ht="12.75" customHeight="1">
      <c r="A72" s="184">
        <v>9</v>
      </c>
      <c r="B72" s="185"/>
      <c r="C72" s="121" t="s">
        <v>121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3"/>
      <c r="S72" s="82" t="s">
        <v>128</v>
      </c>
      <c r="T72" s="83"/>
      <c r="U72" s="82"/>
      <c r="V72" s="83"/>
      <c r="W72" s="275"/>
      <c r="X72" s="276"/>
      <c r="Y72" s="82"/>
      <c r="Z72" s="83"/>
      <c r="AA72" s="254">
        <v>6</v>
      </c>
      <c r="AB72" s="256"/>
      <c r="AC72" s="254">
        <f t="shared" si="2"/>
        <v>180</v>
      </c>
      <c r="AD72" s="256"/>
      <c r="AE72" s="254">
        <f t="shared" si="3"/>
        <v>108</v>
      </c>
      <c r="AF72" s="256"/>
      <c r="AG72" s="254"/>
      <c r="AH72" s="256"/>
      <c r="AI72" s="254"/>
      <c r="AJ72" s="256"/>
      <c r="AK72" s="254">
        <v>108</v>
      </c>
      <c r="AL72" s="256"/>
      <c r="AM72" s="1"/>
      <c r="AN72" s="254">
        <v>72</v>
      </c>
      <c r="AO72" s="256"/>
      <c r="AP72" s="1"/>
      <c r="AQ72" s="1"/>
      <c r="AR72" s="1"/>
      <c r="AS72" s="1"/>
      <c r="AT72" s="1"/>
      <c r="AU72" s="1"/>
      <c r="AV72" s="1"/>
      <c r="AW72" s="1"/>
      <c r="AX72" s="14"/>
      <c r="AY72" s="1"/>
      <c r="AZ72" s="1"/>
      <c r="BA72" s="1"/>
    </row>
    <row r="73" spans="1:53" ht="12.75" customHeight="1">
      <c r="A73" s="184">
        <v>10</v>
      </c>
      <c r="B73" s="185"/>
      <c r="C73" s="121" t="s">
        <v>122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3"/>
      <c r="S73" s="82" t="s">
        <v>129</v>
      </c>
      <c r="T73" s="83"/>
      <c r="U73" s="82"/>
      <c r="V73" s="83"/>
      <c r="W73" s="275"/>
      <c r="X73" s="276"/>
      <c r="Y73" s="82"/>
      <c r="Z73" s="83"/>
      <c r="AA73" s="254">
        <v>5</v>
      </c>
      <c r="AB73" s="256"/>
      <c r="AC73" s="254">
        <f t="shared" si="2"/>
        <v>150</v>
      </c>
      <c r="AD73" s="256"/>
      <c r="AE73" s="254">
        <f t="shared" si="3"/>
        <v>36</v>
      </c>
      <c r="AF73" s="256"/>
      <c r="AG73" s="254"/>
      <c r="AH73" s="256"/>
      <c r="AI73" s="254"/>
      <c r="AJ73" s="256"/>
      <c r="AK73" s="254">
        <v>36</v>
      </c>
      <c r="AL73" s="256"/>
      <c r="AM73" s="1"/>
      <c r="AN73" s="254">
        <v>114</v>
      </c>
      <c r="AO73" s="256"/>
      <c r="AP73" s="1"/>
      <c r="AQ73" s="1"/>
      <c r="AR73" s="1"/>
      <c r="AS73" s="1"/>
      <c r="AT73" s="1"/>
      <c r="AU73" s="1"/>
      <c r="AV73" s="1"/>
      <c r="AW73" s="1"/>
      <c r="AX73" s="14"/>
      <c r="AY73" s="1"/>
      <c r="AZ73" s="1"/>
      <c r="BA73" s="1"/>
    </row>
    <row r="74" spans="1:53" ht="12.75" customHeight="1">
      <c r="A74" s="184">
        <v>11</v>
      </c>
      <c r="B74" s="185"/>
      <c r="C74" s="121" t="s">
        <v>115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0"/>
      <c r="S74" s="82"/>
      <c r="T74" s="83"/>
      <c r="U74" s="82" t="s">
        <v>126</v>
      </c>
      <c r="V74" s="83"/>
      <c r="W74" s="275"/>
      <c r="X74" s="276"/>
      <c r="Y74" s="275"/>
      <c r="Z74" s="276"/>
      <c r="AA74" s="254">
        <v>5</v>
      </c>
      <c r="AB74" s="256"/>
      <c r="AC74" s="254">
        <f t="shared" si="2"/>
        <v>150</v>
      </c>
      <c r="AD74" s="256"/>
      <c r="AE74" s="254"/>
      <c r="AF74" s="256"/>
      <c r="AG74" s="254"/>
      <c r="AH74" s="256"/>
      <c r="AI74" s="254"/>
      <c r="AJ74" s="256"/>
      <c r="AK74" s="254"/>
      <c r="AL74" s="256"/>
      <c r="AM74" s="1"/>
      <c r="AN74" s="254">
        <v>150</v>
      </c>
      <c r="AO74" s="256"/>
      <c r="AP74" s="1"/>
      <c r="AQ74" s="1"/>
      <c r="AR74" s="1"/>
      <c r="AS74" s="1"/>
      <c r="AT74" s="1"/>
      <c r="AU74" s="1"/>
      <c r="AV74" s="1"/>
      <c r="AW74" s="1"/>
      <c r="AX74" s="14"/>
      <c r="AY74" s="1"/>
      <c r="AZ74" s="1"/>
      <c r="BA74" s="1"/>
    </row>
    <row r="75" spans="1:53" ht="12.75" customHeight="1">
      <c r="A75" s="149" t="s">
        <v>72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  <c r="S75" s="99"/>
      <c r="T75" s="92"/>
      <c r="U75" s="99"/>
      <c r="V75" s="92"/>
      <c r="W75" s="99">
        <v>50</v>
      </c>
      <c r="X75" s="92"/>
      <c r="Y75" s="99"/>
      <c r="Z75" s="92"/>
      <c r="AA75" s="99">
        <f>SUM(AA64:AA74)</f>
        <v>153</v>
      </c>
      <c r="AB75" s="92"/>
      <c r="AC75" s="99">
        <f>SUM(AC64:AC74)</f>
        <v>4590</v>
      </c>
      <c r="AD75" s="92"/>
      <c r="AE75" s="99">
        <f>SUM(AE64:AE74)</f>
        <v>2638</v>
      </c>
      <c r="AF75" s="92"/>
      <c r="AG75" s="99">
        <f>SUM(AG64:AG74)</f>
        <v>120</v>
      </c>
      <c r="AH75" s="92"/>
      <c r="AI75" s="99"/>
      <c r="AJ75" s="92"/>
      <c r="AK75" s="99">
        <f>SUM(AK64:AK74)</f>
        <v>2518</v>
      </c>
      <c r="AL75" s="92"/>
      <c r="AM75" s="16"/>
      <c r="AN75" s="116">
        <f>SUM(AN64:AN74)</f>
        <v>1952</v>
      </c>
      <c r="AO75" s="117"/>
      <c r="AP75" s="16">
        <f aca="true" t="shared" si="4" ref="AP75:AW75">SUM(AP64:AP74)</f>
        <v>16</v>
      </c>
      <c r="AQ75" s="16">
        <f t="shared" si="4"/>
        <v>16</v>
      </c>
      <c r="AR75" s="16">
        <f t="shared" si="4"/>
        <v>18</v>
      </c>
      <c r="AS75" s="16">
        <f t="shared" si="4"/>
        <v>20</v>
      </c>
      <c r="AT75" s="16">
        <f t="shared" si="4"/>
        <v>21</v>
      </c>
      <c r="AU75" s="16">
        <f t="shared" si="4"/>
        <v>25</v>
      </c>
      <c r="AV75" s="16">
        <f t="shared" si="4"/>
        <v>24</v>
      </c>
      <c r="AW75" s="16">
        <f t="shared" si="4"/>
        <v>25</v>
      </c>
      <c r="AX75" s="16"/>
      <c r="AY75" s="16"/>
      <c r="AZ75" s="16"/>
      <c r="BA75" s="16"/>
    </row>
    <row r="76" spans="1:53" ht="12.75" customHeight="1">
      <c r="A76" s="149" t="s">
        <v>73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1"/>
      <c r="S76" s="99"/>
      <c r="T76" s="92"/>
      <c r="U76" s="99"/>
      <c r="V76" s="92"/>
      <c r="W76" s="99">
        <f>SUM(W54,W62,W75)</f>
        <v>52</v>
      </c>
      <c r="X76" s="92"/>
      <c r="Y76" s="99"/>
      <c r="Z76" s="92"/>
      <c r="AA76" s="99">
        <f>SUM(AA54,AA62,AA75)</f>
        <v>180</v>
      </c>
      <c r="AB76" s="92"/>
      <c r="AC76" s="99">
        <f>SUM(AC54,AC62,AC75)</f>
        <v>5400</v>
      </c>
      <c r="AD76" s="92"/>
      <c r="AE76" s="99">
        <f>SUM(AE54,AE62,AE75)</f>
        <v>2942</v>
      </c>
      <c r="AF76" s="92"/>
      <c r="AG76" s="99">
        <f>SUM(AG54,AG62,AG75)</f>
        <v>304</v>
      </c>
      <c r="AH76" s="92"/>
      <c r="AI76" s="99"/>
      <c r="AJ76" s="92"/>
      <c r="AK76" s="99">
        <f>SUM(AK54,AK62,AK75)</f>
        <v>2638</v>
      </c>
      <c r="AL76" s="92"/>
      <c r="AM76" s="23"/>
      <c r="AN76" s="99">
        <f>SUM(AN54,AN62,AN75)</f>
        <v>2458</v>
      </c>
      <c r="AO76" s="92"/>
      <c r="AP76" s="16">
        <f aca="true" t="shared" si="5" ref="AP76:AW76">SUM(AP54,AP62,AP75)</f>
        <v>22</v>
      </c>
      <c r="AQ76" s="16">
        <f t="shared" si="5"/>
        <v>22</v>
      </c>
      <c r="AR76" s="16">
        <f t="shared" si="5"/>
        <v>21</v>
      </c>
      <c r="AS76" s="16">
        <f t="shared" si="5"/>
        <v>22</v>
      </c>
      <c r="AT76" s="16">
        <f t="shared" si="5"/>
        <v>23</v>
      </c>
      <c r="AU76" s="16">
        <f t="shared" si="5"/>
        <v>25</v>
      </c>
      <c r="AV76" s="16">
        <f t="shared" si="5"/>
        <v>24</v>
      </c>
      <c r="AW76" s="16">
        <f t="shared" si="5"/>
        <v>25</v>
      </c>
      <c r="AX76" s="16"/>
      <c r="AY76" s="16"/>
      <c r="AZ76" s="16"/>
      <c r="BA76" s="16"/>
    </row>
    <row r="77" spans="1:53" ht="19.5" customHeight="1">
      <c r="A77" s="263" t="s">
        <v>74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</row>
    <row r="78" spans="1:53" ht="14.25" customHeight="1">
      <c r="A78" s="91" t="s">
        <v>82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</row>
    <row r="79" spans="1:53" ht="16.5" customHeight="1">
      <c r="A79" s="184">
        <v>1</v>
      </c>
      <c r="B79" s="185"/>
      <c r="C79" s="121" t="s">
        <v>222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3"/>
      <c r="S79" s="186"/>
      <c r="T79" s="187"/>
      <c r="U79" s="82" t="s">
        <v>124</v>
      </c>
      <c r="V79" s="83"/>
      <c r="W79" s="275"/>
      <c r="X79" s="276"/>
      <c r="Y79" s="275"/>
      <c r="Z79" s="276"/>
      <c r="AA79" s="307">
        <v>5</v>
      </c>
      <c r="AB79" s="308"/>
      <c r="AC79" s="254">
        <f>SUM(AE79,AN79)</f>
        <v>150</v>
      </c>
      <c r="AD79" s="256"/>
      <c r="AE79" s="254">
        <v>32</v>
      </c>
      <c r="AF79" s="256"/>
      <c r="AG79" s="254">
        <v>32</v>
      </c>
      <c r="AH79" s="256"/>
      <c r="AI79" s="254"/>
      <c r="AJ79" s="256"/>
      <c r="AK79" s="254"/>
      <c r="AL79" s="256"/>
      <c r="AM79" s="1"/>
      <c r="AN79" s="254">
        <v>118</v>
      </c>
      <c r="AO79" s="256"/>
      <c r="AP79" s="14"/>
      <c r="AQ79" s="14"/>
      <c r="AR79" s="14">
        <v>2</v>
      </c>
      <c r="AS79" s="14"/>
      <c r="AT79" s="14"/>
      <c r="AU79" s="26"/>
      <c r="AV79" s="14"/>
      <c r="AW79" s="14"/>
      <c r="AX79" s="14"/>
      <c r="AY79" s="1"/>
      <c r="AZ79" s="1"/>
      <c r="BA79" s="1"/>
    </row>
    <row r="80" spans="1:53" ht="12.75" customHeight="1">
      <c r="A80" s="184">
        <v>2</v>
      </c>
      <c r="B80" s="185"/>
      <c r="C80" s="121" t="s">
        <v>223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3"/>
      <c r="S80" s="82"/>
      <c r="T80" s="83"/>
      <c r="U80" s="82" t="s">
        <v>130</v>
      </c>
      <c r="V80" s="83"/>
      <c r="W80" s="275"/>
      <c r="X80" s="276"/>
      <c r="Y80" s="275"/>
      <c r="Z80" s="276"/>
      <c r="AA80" s="307">
        <v>5</v>
      </c>
      <c r="AB80" s="308"/>
      <c r="AC80" s="254">
        <f>SUM(AE80,AN80)</f>
        <v>150</v>
      </c>
      <c r="AD80" s="256"/>
      <c r="AE80" s="254">
        <v>32</v>
      </c>
      <c r="AF80" s="256"/>
      <c r="AG80" s="254">
        <v>32</v>
      </c>
      <c r="AH80" s="256"/>
      <c r="AI80" s="254"/>
      <c r="AJ80" s="256"/>
      <c r="AK80" s="254"/>
      <c r="AL80" s="256"/>
      <c r="AM80" s="1"/>
      <c r="AN80" s="254">
        <v>118</v>
      </c>
      <c r="AO80" s="256"/>
      <c r="AP80" s="14"/>
      <c r="AQ80" s="14">
        <v>2</v>
      </c>
      <c r="AR80" s="14"/>
      <c r="AS80" s="14"/>
      <c r="AT80" s="14"/>
      <c r="AU80" s="14"/>
      <c r="AV80" s="14"/>
      <c r="AW80" s="14"/>
      <c r="AX80" s="14"/>
      <c r="AY80" s="1"/>
      <c r="AZ80" s="1"/>
      <c r="BA80" s="1"/>
    </row>
    <row r="81" spans="1:53" ht="12.75">
      <c r="A81" s="149" t="s">
        <v>91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1"/>
      <c r="S81" s="99"/>
      <c r="T81" s="92"/>
      <c r="U81" s="99"/>
      <c r="V81" s="92"/>
      <c r="W81" s="99"/>
      <c r="X81" s="92"/>
      <c r="Y81" s="99"/>
      <c r="Z81" s="92"/>
      <c r="AA81" s="99">
        <f>SUM(AA79:AA80)</f>
        <v>10</v>
      </c>
      <c r="AB81" s="92"/>
      <c r="AC81" s="99">
        <f>SUM(AC79:AC80)</f>
        <v>300</v>
      </c>
      <c r="AD81" s="92"/>
      <c r="AE81" s="99">
        <f>SUM(AE79:AE80)</f>
        <v>64</v>
      </c>
      <c r="AF81" s="92"/>
      <c r="AG81" s="99">
        <f>SUM(AG79:AG80)</f>
        <v>64</v>
      </c>
      <c r="AH81" s="92"/>
      <c r="AI81" s="99">
        <f>SUM(AI79:AI80)</f>
        <v>0</v>
      </c>
      <c r="AJ81" s="92"/>
      <c r="AK81" s="99">
        <f>SUM(AK79:AK80)</f>
        <v>0</v>
      </c>
      <c r="AL81" s="92"/>
      <c r="AM81" s="16"/>
      <c r="AN81" s="116">
        <f>SUM(AN79:AN80)</f>
        <v>236</v>
      </c>
      <c r="AO81" s="117"/>
      <c r="AP81" s="16"/>
      <c r="AQ81" s="16">
        <v>2</v>
      </c>
      <c r="AR81" s="16">
        <f>SUM(AR79:AR80)</f>
        <v>2</v>
      </c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ht="12.75" customHeight="1">
      <c r="A82" s="153" t="s">
        <v>83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</row>
    <row r="83" spans="1:53" ht="12.75" customHeight="1">
      <c r="A83" s="184">
        <v>1</v>
      </c>
      <c r="B83" s="185"/>
      <c r="C83" s="121" t="s">
        <v>164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3"/>
      <c r="S83" s="82" t="s">
        <v>128</v>
      </c>
      <c r="T83" s="83"/>
      <c r="U83" s="82"/>
      <c r="V83" s="83"/>
      <c r="W83" s="275"/>
      <c r="X83" s="276"/>
      <c r="Y83" s="82"/>
      <c r="Z83" s="83"/>
      <c r="AA83" s="309">
        <v>5</v>
      </c>
      <c r="AB83" s="310"/>
      <c r="AC83" s="254">
        <f aca="true" t="shared" si="6" ref="AC83:AC91">SUM(AE83,AN83)</f>
        <v>150</v>
      </c>
      <c r="AD83" s="256"/>
      <c r="AE83" s="254">
        <f aca="true" t="shared" si="7" ref="AE83:AE91">SUM(AG83:AL83)</f>
        <v>24</v>
      </c>
      <c r="AF83" s="256"/>
      <c r="AG83" s="254">
        <v>24</v>
      </c>
      <c r="AH83" s="256"/>
      <c r="AI83" s="254"/>
      <c r="AJ83" s="256"/>
      <c r="AK83" s="254"/>
      <c r="AL83" s="256"/>
      <c r="AM83" s="7"/>
      <c r="AN83" s="254">
        <v>126</v>
      </c>
      <c r="AO83" s="256"/>
      <c r="AP83" s="14"/>
      <c r="AQ83" s="14"/>
      <c r="AR83" s="14"/>
      <c r="AS83" s="14"/>
      <c r="AT83" s="14"/>
      <c r="AU83" s="14"/>
      <c r="AV83" s="14">
        <v>2</v>
      </c>
      <c r="AW83" s="14"/>
      <c r="AX83" s="14"/>
      <c r="AY83" s="1"/>
      <c r="AZ83" s="1"/>
      <c r="BA83" s="1"/>
    </row>
    <row r="84" spans="1:53" ht="12.75" customHeight="1">
      <c r="A84" s="184">
        <v>2</v>
      </c>
      <c r="B84" s="185"/>
      <c r="C84" s="121" t="s">
        <v>165</v>
      </c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3"/>
      <c r="S84" s="82"/>
      <c r="T84" s="83"/>
      <c r="U84" s="82" t="s">
        <v>127</v>
      </c>
      <c r="V84" s="83"/>
      <c r="W84" s="275"/>
      <c r="X84" s="276"/>
      <c r="Y84" s="82"/>
      <c r="Z84" s="83"/>
      <c r="AA84" s="309">
        <v>5</v>
      </c>
      <c r="AB84" s="310"/>
      <c r="AC84" s="254">
        <f t="shared" si="6"/>
        <v>150</v>
      </c>
      <c r="AD84" s="256"/>
      <c r="AE84" s="254">
        <f t="shared" si="7"/>
        <v>32</v>
      </c>
      <c r="AF84" s="256"/>
      <c r="AG84" s="254">
        <v>32</v>
      </c>
      <c r="AH84" s="256"/>
      <c r="AI84" s="254"/>
      <c r="AJ84" s="256"/>
      <c r="AK84" s="254"/>
      <c r="AL84" s="256"/>
      <c r="AM84" s="7"/>
      <c r="AN84" s="254">
        <v>118</v>
      </c>
      <c r="AO84" s="256"/>
      <c r="AP84" s="14"/>
      <c r="AQ84" s="14"/>
      <c r="AR84" s="14"/>
      <c r="AS84" s="14"/>
      <c r="AT84" s="14"/>
      <c r="AU84" s="14">
        <v>2</v>
      </c>
      <c r="AV84" s="14"/>
      <c r="AW84" s="14"/>
      <c r="AX84" s="14"/>
      <c r="AY84" s="1"/>
      <c r="AZ84" s="1"/>
      <c r="BA84" s="1"/>
    </row>
    <row r="85" spans="1:53" ht="12.75" customHeight="1">
      <c r="A85" s="184">
        <v>3</v>
      </c>
      <c r="B85" s="185"/>
      <c r="C85" s="121" t="s">
        <v>166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3"/>
      <c r="S85" s="82" t="s">
        <v>129</v>
      </c>
      <c r="T85" s="83"/>
      <c r="U85" s="82"/>
      <c r="V85" s="83"/>
      <c r="W85" s="275"/>
      <c r="X85" s="276"/>
      <c r="Y85" s="82"/>
      <c r="Z85" s="83"/>
      <c r="AA85" s="309">
        <v>5</v>
      </c>
      <c r="AB85" s="310"/>
      <c r="AC85" s="254">
        <f t="shared" si="6"/>
        <v>150</v>
      </c>
      <c r="AD85" s="256"/>
      <c r="AE85" s="254">
        <f t="shared" si="7"/>
        <v>28</v>
      </c>
      <c r="AF85" s="256"/>
      <c r="AG85" s="254">
        <v>28</v>
      </c>
      <c r="AH85" s="256"/>
      <c r="AI85" s="254"/>
      <c r="AJ85" s="256"/>
      <c r="AK85" s="254"/>
      <c r="AL85" s="256"/>
      <c r="AM85" s="7"/>
      <c r="AN85" s="254">
        <v>122</v>
      </c>
      <c r="AO85" s="256"/>
      <c r="AP85" s="14"/>
      <c r="AQ85" s="14"/>
      <c r="AR85" s="14"/>
      <c r="AS85" s="14"/>
      <c r="AT85" s="14"/>
      <c r="AU85" s="14"/>
      <c r="AV85" s="14"/>
      <c r="AW85" s="14">
        <v>2</v>
      </c>
      <c r="AX85" s="14"/>
      <c r="AY85" s="1"/>
      <c r="AZ85" s="1"/>
      <c r="BA85" s="1"/>
    </row>
    <row r="86" spans="1:53" ht="13.5" customHeight="1">
      <c r="A86" s="184">
        <v>4</v>
      </c>
      <c r="B86" s="185"/>
      <c r="C86" s="121" t="s">
        <v>207</v>
      </c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3"/>
      <c r="S86" s="82" t="s">
        <v>125</v>
      </c>
      <c r="T86" s="83"/>
      <c r="U86" s="82"/>
      <c r="V86" s="83"/>
      <c r="W86" s="275"/>
      <c r="X86" s="276"/>
      <c r="Y86" s="82"/>
      <c r="Z86" s="83"/>
      <c r="AA86" s="309">
        <v>5</v>
      </c>
      <c r="AB86" s="310"/>
      <c r="AC86" s="254">
        <f t="shared" si="6"/>
        <v>150</v>
      </c>
      <c r="AD86" s="256"/>
      <c r="AE86" s="254">
        <f t="shared" si="7"/>
        <v>32</v>
      </c>
      <c r="AF86" s="256"/>
      <c r="AG86" s="254">
        <v>32</v>
      </c>
      <c r="AH86" s="256"/>
      <c r="AI86" s="254"/>
      <c r="AJ86" s="256"/>
      <c r="AK86" s="254"/>
      <c r="AL86" s="256"/>
      <c r="AM86" s="7"/>
      <c r="AN86" s="254">
        <v>118</v>
      </c>
      <c r="AO86" s="256"/>
      <c r="AP86" s="14"/>
      <c r="AQ86" s="14"/>
      <c r="AR86" s="14"/>
      <c r="AS86" s="14"/>
      <c r="AT86" s="14">
        <v>2</v>
      </c>
      <c r="AU86" s="14"/>
      <c r="AV86" s="14"/>
      <c r="AW86" s="14"/>
      <c r="AX86" s="14"/>
      <c r="AY86" s="1"/>
      <c r="AZ86" s="1"/>
      <c r="BA86" s="1"/>
    </row>
    <row r="87" spans="1:53" ht="26.25" customHeight="1">
      <c r="A87" s="184">
        <v>5</v>
      </c>
      <c r="B87" s="185"/>
      <c r="C87" s="121" t="s">
        <v>168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3"/>
      <c r="S87" s="82" t="s">
        <v>124</v>
      </c>
      <c r="T87" s="83"/>
      <c r="U87" s="82"/>
      <c r="V87" s="83"/>
      <c r="W87" s="275"/>
      <c r="X87" s="276"/>
      <c r="Y87" s="82"/>
      <c r="Z87" s="83"/>
      <c r="AA87" s="309">
        <v>5</v>
      </c>
      <c r="AB87" s="310"/>
      <c r="AC87" s="254">
        <f t="shared" si="6"/>
        <v>150</v>
      </c>
      <c r="AD87" s="256"/>
      <c r="AE87" s="254">
        <f t="shared" si="7"/>
        <v>32</v>
      </c>
      <c r="AF87" s="256"/>
      <c r="AG87" s="254">
        <v>32</v>
      </c>
      <c r="AH87" s="256"/>
      <c r="AI87" s="254"/>
      <c r="AJ87" s="256"/>
      <c r="AK87" s="254"/>
      <c r="AL87" s="256"/>
      <c r="AM87" s="7"/>
      <c r="AN87" s="254">
        <v>118</v>
      </c>
      <c r="AO87" s="256"/>
      <c r="AP87" s="14"/>
      <c r="AQ87" s="14"/>
      <c r="AR87" s="14">
        <v>2</v>
      </c>
      <c r="AS87" s="14"/>
      <c r="AT87" s="14"/>
      <c r="AU87" s="14"/>
      <c r="AV87" s="14"/>
      <c r="AW87" s="14"/>
      <c r="AX87" s="14"/>
      <c r="AY87" s="1"/>
      <c r="AZ87" s="1"/>
      <c r="BA87" s="1"/>
    </row>
    <row r="88" spans="1:53" ht="12.75" customHeight="1">
      <c r="A88" s="184">
        <v>6</v>
      </c>
      <c r="B88" s="185"/>
      <c r="C88" s="121" t="s">
        <v>167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3"/>
      <c r="S88" s="82"/>
      <c r="T88" s="83"/>
      <c r="U88" s="82" t="s">
        <v>123</v>
      </c>
      <c r="V88" s="83"/>
      <c r="W88" s="275"/>
      <c r="X88" s="276"/>
      <c r="Y88" s="82"/>
      <c r="Z88" s="83"/>
      <c r="AA88" s="309">
        <v>3</v>
      </c>
      <c r="AB88" s="310"/>
      <c r="AC88" s="254">
        <f t="shared" si="6"/>
        <v>90</v>
      </c>
      <c r="AD88" s="256"/>
      <c r="AE88" s="254">
        <f t="shared" si="7"/>
        <v>32</v>
      </c>
      <c r="AF88" s="256"/>
      <c r="AG88" s="254"/>
      <c r="AH88" s="256"/>
      <c r="AI88" s="254"/>
      <c r="AJ88" s="256"/>
      <c r="AK88" s="254">
        <v>32</v>
      </c>
      <c r="AL88" s="256"/>
      <c r="AM88" s="7"/>
      <c r="AN88" s="254">
        <v>58</v>
      </c>
      <c r="AO88" s="256"/>
      <c r="AP88" s="14">
        <v>2</v>
      </c>
      <c r="AQ88" s="14"/>
      <c r="AR88" s="14"/>
      <c r="AS88" s="14"/>
      <c r="AT88" s="14"/>
      <c r="AU88" s="14"/>
      <c r="AV88" s="14"/>
      <c r="AW88" s="14"/>
      <c r="AX88" s="14"/>
      <c r="AY88" s="1"/>
      <c r="AZ88" s="1"/>
      <c r="BA88" s="1"/>
    </row>
    <row r="89" spans="1:53" ht="24.75" customHeight="1">
      <c r="A89" s="184">
        <v>7</v>
      </c>
      <c r="B89" s="185"/>
      <c r="C89" s="121" t="s">
        <v>169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3"/>
      <c r="S89" s="82"/>
      <c r="T89" s="83"/>
      <c r="U89" s="82" t="s">
        <v>126</v>
      </c>
      <c r="V89" s="83"/>
      <c r="W89" s="275"/>
      <c r="X89" s="276"/>
      <c r="Y89" s="82"/>
      <c r="Z89" s="83"/>
      <c r="AA89" s="309">
        <v>5</v>
      </c>
      <c r="AB89" s="310"/>
      <c r="AC89" s="254">
        <f t="shared" si="6"/>
        <v>150</v>
      </c>
      <c r="AD89" s="256"/>
      <c r="AE89" s="254">
        <f t="shared" si="7"/>
        <v>32</v>
      </c>
      <c r="AF89" s="256"/>
      <c r="AG89" s="254">
        <v>32</v>
      </c>
      <c r="AH89" s="256"/>
      <c r="AI89" s="254"/>
      <c r="AJ89" s="256"/>
      <c r="AK89" s="254"/>
      <c r="AL89" s="256"/>
      <c r="AM89" s="7"/>
      <c r="AN89" s="254">
        <v>118</v>
      </c>
      <c r="AO89" s="256"/>
      <c r="AP89" s="14"/>
      <c r="AQ89" s="14"/>
      <c r="AR89" s="14"/>
      <c r="AS89" s="14">
        <v>2</v>
      </c>
      <c r="AT89" s="14"/>
      <c r="AU89" s="14"/>
      <c r="AV89" s="14"/>
      <c r="AW89" s="14"/>
      <c r="AX89" s="14"/>
      <c r="AY89" s="1"/>
      <c r="AZ89" s="1"/>
      <c r="BA89" s="1"/>
    </row>
    <row r="90" spans="1:53" ht="39" customHeight="1">
      <c r="A90" s="184">
        <v>8</v>
      </c>
      <c r="B90" s="185"/>
      <c r="C90" s="121" t="s">
        <v>225</v>
      </c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3"/>
      <c r="S90" s="82"/>
      <c r="T90" s="83"/>
      <c r="U90" s="82" t="s">
        <v>125</v>
      </c>
      <c r="V90" s="83"/>
      <c r="W90" s="275"/>
      <c r="X90" s="276"/>
      <c r="Y90" s="275"/>
      <c r="Z90" s="276"/>
      <c r="AA90" s="254">
        <v>5</v>
      </c>
      <c r="AB90" s="256"/>
      <c r="AC90" s="254">
        <f t="shared" si="6"/>
        <v>150</v>
      </c>
      <c r="AD90" s="256"/>
      <c r="AE90" s="254">
        <f t="shared" si="7"/>
        <v>32</v>
      </c>
      <c r="AF90" s="256"/>
      <c r="AG90" s="254">
        <v>32</v>
      </c>
      <c r="AH90" s="256"/>
      <c r="AI90" s="254"/>
      <c r="AJ90" s="256"/>
      <c r="AK90" s="254"/>
      <c r="AL90" s="256"/>
      <c r="AM90" s="1"/>
      <c r="AN90" s="254">
        <v>118</v>
      </c>
      <c r="AO90" s="256"/>
      <c r="AP90" s="1"/>
      <c r="AQ90" s="1"/>
      <c r="AR90" s="1"/>
      <c r="AS90" s="1"/>
      <c r="AT90" s="1">
        <v>2</v>
      </c>
      <c r="AU90" s="1"/>
      <c r="AV90" s="1"/>
      <c r="AW90" s="1"/>
      <c r="AX90" s="14"/>
      <c r="AY90" s="1"/>
      <c r="AZ90" s="1"/>
      <c r="BA90" s="1"/>
    </row>
    <row r="91" spans="1:53" ht="26.25" customHeight="1">
      <c r="A91" s="184">
        <v>9</v>
      </c>
      <c r="B91" s="185"/>
      <c r="C91" s="121" t="s">
        <v>170</v>
      </c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3"/>
      <c r="S91" s="82" t="s">
        <v>126</v>
      </c>
      <c r="T91" s="83"/>
      <c r="U91" s="82" t="s">
        <v>208</v>
      </c>
      <c r="V91" s="83"/>
      <c r="W91" s="275"/>
      <c r="X91" s="276"/>
      <c r="Y91" s="82"/>
      <c r="Z91" s="83"/>
      <c r="AA91" s="309">
        <v>8</v>
      </c>
      <c r="AB91" s="310"/>
      <c r="AC91" s="254">
        <f t="shared" si="6"/>
        <v>240</v>
      </c>
      <c r="AD91" s="256"/>
      <c r="AE91" s="254">
        <f t="shared" si="7"/>
        <v>128</v>
      </c>
      <c r="AF91" s="256"/>
      <c r="AG91" s="254">
        <v>112</v>
      </c>
      <c r="AH91" s="256"/>
      <c r="AI91" s="254"/>
      <c r="AJ91" s="256"/>
      <c r="AK91" s="254">
        <v>16</v>
      </c>
      <c r="AL91" s="256"/>
      <c r="AM91" s="7"/>
      <c r="AN91" s="254">
        <v>112</v>
      </c>
      <c r="AO91" s="256"/>
      <c r="AP91" s="14">
        <v>2</v>
      </c>
      <c r="AQ91" s="14">
        <v>2</v>
      </c>
      <c r="AR91" s="14">
        <v>2</v>
      </c>
      <c r="AS91" s="14">
        <v>2</v>
      </c>
      <c r="AT91" s="14"/>
      <c r="AU91" s="14"/>
      <c r="AV91" s="14"/>
      <c r="AW91" s="14"/>
      <c r="AX91" s="14"/>
      <c r="AY91" s="1"/>
      <c r="AZ91" s="1"/>
      <c r="BA91" s="1"/>
    </row>
    <row r="92" spans="1:53" ht="21" customHeight="1">
      <c r="A92" s="277"/>
      <c r="B92" s="278"/>
      <c r="C92" s="149" t="s">
        <v>92</v>
      </c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8"/>
      <c r="S92" s="282"/>
      <c r="T92" s="283"/>
      <c r="U92" s="282"/>
      <c r="V92" s="283"/>
      <c r="W92" s="99"/>
      <c r="X92" s="92"/>
      <c r="Y92" s="282"/>
      <c r="Z92" s="283"/>
      <c r="AA92" s="318">
        <f>SUM(AA83:AA91)</f>
        <v>46</v>
      </c>
      <c r="AB92" s="319"/>
      <c r="AC92" s="318">
        <f>SUM(AC83:AC91)</f>
        <v>1380</v>
      </c>
      <c r="AD92" s="319"/>
      <c r="AE92" s="318">
        <f>SUM(AE83:AE91)</f>
        <v>372</v>
      </c>
      <c r="AF92" s="319"/>
      <c r="AG92" s="318">
        <f>SUM(AG83:AG91)</f>
        <v>324</v>
      </c>
      <c r="AH92" s="319"/>
      <c r="AI92" s="318">
        <f>SUM(AI83:AI91)</f>
        <v>0</v>
      </c>
      <c r="AJ92" s="319"/>
      <c r="AK92" s="318">
        <f>SUM(AK83:AK91)</f>
        <v>48</v>
      </c>
      <c r="AL92" s="319"/>
      <c r="AM92" s="28"/>
      <c r="AN92" s="149">
        <f>SUM(AN83:AN91)</f>
        <v>1008</v>
      </c>
      <c r="AO92" s="151"/>
      <c r="AP92" s="16">
        <f aca="true" t="shared" si="8" ref="AP92:AW92">SUM(AP83:AP91)</f>
        <v>4</v>
      </c>
      <c r="AQ92" s="16">
        <f t="shared" si="8"/>
        <v>2</v>
      </c>
      <c r="AR92" s="16">
        <f t="shared" si="8"/>
        <v>4</v>
      </c>
      <c r="AS92" s="16">
        <f t="shared" si="8"/>
        <v>4</v>
      </c>
      <c r="AT92" s="16">
        <f t="shared" si="8"/>
        <v>4</v>
      </c>
      <c r="AU92" s="16">
        <f t="shared" si="8"/>
        <v>2</v>
      </c>
      <c r="AV92" s="16">
        <f t="shared" si="8"/>
        <v>2</v>
      </c>
      <c r="AW92" s="16">
        <f t="shared" si="8"/>
        <v>2</v>
      </c>
      <c r="AX92" s="16"/>
      <c r="AY92" s="17"/>
      <c r="AZ92" s="29"/>
      <c r="BA92" s="29"/>
    </row>
    <row r="93" spans="1:53" ht="16.5" customHeight="1">
      <c r="A93" s="153" t="s">
        <v>84</v>
      </c>
      <c r="B93" s="153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</row>
    <row r="94" spans="1:53" ht="16.5" customHeight="1">
      <c r="A94" s="332">
        <v>1</v>
      </c>
      <c r="B94" s="333"/>
      <c r="C94" s="269" t="s">
        <v>232</v>
      </c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325"/>
      <c r="T94" s="326"/>
      <c r="U94" s="325" t="s">
        <v>129</v>
      </c>
      <c r="V94" s="326"/>
      <c r="W94" s="325"/>
      <c r="X94" s="329"/>
      <c r="Y94" s="325"/>
      <c r="Z94" s="329"/>
      <c r="AA94" s="330">
        <v>4</v>
      </c>
      <c r="AB94" s="331"/>
      <c r="AC94" s="107">
        <f>SUM(AE94,AN94)</f>
        <v>120</v>
      </c>
      <c r="AD94" s="109"/>
      <c r="AE94" s="107">
        <v>28</v>
      </c>
      <c r="AF94" s="109"/>
      <c r="AG94" s="107">
        <v>28</v>
      </c>
      <c r="AH94" s="109"/>
      <c r="AI94" s="107"/>
      <c r="AJ94" s="109"/>
      <c r="AK94" s="107"/>
      <c r="AL94" s="109"/>
      <c r="AM94" s="58"/>
      <c r="AN94" s="107">
        <v>92</v>
      </c>
      <c r="AO94" s="109"/>
      <c r="AP94" s="55"/>
      <c r="AQ94" s="55"/>
      <c r="AR94" s="55"/>
      <c r="AS94" s="55"/>
      <c r="AT94" s="55"/>
      <c r="AU94" s="55"/>
      <c r="AV94" s="55"/>
      <c r="AW94" s="55">
        <v>2</v>
      </c>
      <c r="AX94" s="55"/>
      <c r="AY94" s="52"/>
      <c r="AZ94" s="49"/>
      <c r="BA94" s="49"/>
    </row>
    <row r="95" spans="1:53" ht="22.5" customHeight="1">
      <c r="A95" s="334"/>
      <c r="B95" s="335"/>
      <c r="C95" s="96" t="s">
        <v>249</v>
      </c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180"/>
      <c r="T95" s="304"/>
      <c r="U95" s="180"/>
      <c r="V95" s="304"/>
      <c r="W95" s="180"/>
      <c r="X95" s="181"/>
      <c r="Y95" s="180"/>
      <c r="Z95" s="181"/>
      <c r="AA95" s="305"/>
      <c r="AB95" s="306"/>
      <c r="AC95" s="261"/>
      <c r="AD95" s="262"/>
      <c r="AE95" s="261"/>
      <c r="AF95" s="262"/>
      <c r="AG95" s="261"/>
      <c r="AH95" s="262"/>
      <c r="AI95" s="261"/>
      <c r="AJ95" s="262"/>
      <c r="AK95" s="261"/>
      <c r="AL95" s="262"/>
      <c r="AM95" s="59"/>
      <c r="AN95" s="261"/>
      <c r="AO95" s="262"/>
      <c r="AP95" s="56"/>
      <c r="AQ95" s="56"/>
      <c r="AR95" s="56"/>
      <c r="AS95" s="56"/>
      <c r="AT95" s="56"/>
      <c r="AU95" s="56"/>
      <c r="AV95" s="56"/>
      <c r="AW95" s="56"/>
      <c r="AX95" s="56"/>
      <c r="AY95" s="53"/>
      <c r="AZ95" s="50"/>
      <c r="BA95" s="50"/>
    </row>
    <row r="96" spans="1:53" ht="14.25" customHeight="1">
      <c r="A96" s="334"/>
      <c r="B96" s="335"/>
      <c r="C96" s="96" t="s">
        <v>250</v>
      </c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180"/>
      <c r="T96" s="304"/>
      <c r="U96" s="180"/>
      <c r="V96" s="304"/>
      <c r="W96" s="180"/>
      <c r="X96" s="181"/>
      <c r="Y96" s="180"/>
      <c r="Z96" s="181"/>
      <c r="AA96" s="305"/>
      <c r="AB96" s="306"/>
      <c r="AC96" s="261"/>
      <c r="AD96" s="262"/>
      <c r="AE96" s="261"/>
      <c r="AF96" s="262"/>
      <c r="AG96" s="261"/>
      <c r="AH96" s="262"/>
      <c r="AI96" s="261"/>
      <c r="AJ96" s="262"/>
      <c r="AK96" s="261"/>
      <c r="AL96" s="262"/>
      <c r="AM96" s="59"/>
      <c r="AN96" s="261"/>
      <c r="AO96" s="262"/>
      <c r="AP96" s="56"/>
      <c r="AQ96" s="56"/>
      <c r="AR96" s="56"/>
      <c r="AS96" s="56"/>
      <c r="AT96" s="56"/>
      <c r="AU96" s="56"/>
      <c r="AV96" s="56"/>
      <c r="AW96" s="56"/>
      <c r="AX96" s="56"/>
      <c r="AY96" s="53"/>
      <c r="AZ96" s="50"/>
      <c r="BA96" s="50"/>
    </row>
    <row r="97" spans="1:53" ht="13.5" customHeight="1">
      <c r="A97" s="334"/>
      <c r="B97" s="335"/>
      <c r="C97" s="96" t="s">
        <v>251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80"/>
      <c r="T97" s="304"/>
      <c r="U97" s="180"/>
      <c r="V97" s="304"/>
      <c r="W97" s="180"/>
      <c r="X97" s="181"/>
      <c r="Y97" s="180"/>
      <c r="Z97" s="181"/>
      <c r="AA97" s="305"/>
      <c r="AB97" s="306"/>
      <c r="AC97" s="261"/>
      <c r="AD97" s="262"/>
      <c r="AE97" s="261"/>
      <c r="AF97" s="262"/>
      <c r="AG97" s="261"/>
      <c r="AH97" s="262"/>
      <c r="AI97" s="261"/>
      <c r="AJ97" s="262"/>
      <c r="AK97" s="261"/>
      <c r="AL97" s="262"/>
      <c r="AM97" s="59"/>
      <c r="AN97" s="261"/>
      <c r="AO97" s="262"/>
      <c r="AP97" s="56"/>
      <c r="AQ97" s="56"/>
      <c r="AR97" s="56"/>
      <c r="AS97" s="56"/>
      <c r="AT97" s="56"/>
      <c r="AU97" s="56"/>
      <c r="AV97" s="56"/>
      <c r="AW97" s="56"/>
      <c r="AX97" s="56"/>
      <c r="AY97" s="53"/>
      <c r="AZ97" s="50"/>
      <c r="BA97" s="50"/>
    </row>
    <row r="98" spans="1:53" ht="13.5" customHeight="1">
      <c r="A98" s="334"/>
      <c r="B98" s="335"/>
      <c r="C98" s="96" t="s">
        <v>206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74"/>
      <c r="T98" s="76"/>
      <c r="U98" s="74"/>
      <c r="V98" s="76"/>
      <c r="W98" s="74"/>
      <c r="X98" s="75"/>
      <c r="Y98" s="74"/>
      <c r="Z98" s="75"/>
      <c r="AA98" s="77"/>
      <c r="AB98" s="78"/>
      <c r="AC98" s="66"/>
      <c r="AD98" s="67"/>
      <c r="AE98" s="66"/>
      <c r="AF98" s="67"/>
      <c r="AG98" s="66"/>
      <c r="AH98" s="67"/>
      <c r="AI98" s="66"/>
      <c r="AJ98" s="67"/>
      <c r="AK98" s="66"/>
      <c r="AL98" s="67"/>
      <c r="AM98" s="59"/>
      <c r="AN98" s="66"/>
      <c r="AO98" s="67"/>
      <c r="AP98" s="56"/>
      <c r="AQ98" s="56"/>
      <c r="AR98" s="56"/>
      <c r="AS98" s="56"/>
      <c r="AT98" s="56"/>
      <c r="AU98" s="56"/>
      <c r="AV98" s="56"/>
      <c r="AW98" s="56"/>
      <c r="AX98" s="56"/>
      <c r="AY98" s="53"/>
      <c r="AZ98" s="50"/>
      <c r="BA98" s="50"/>
    </row>
    <row r="99" spans="1:53" ht="24.75" customHeight="1">
      <c r="A99" s="334"/>
      <c r="B99" s="335"/>
      <c r="C99" s="86" t="s">
        <v>176</v>
      </c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68"/>
      <c r="T99" s="79"/>
      <c r="U99" s="68"/>
      <c r="V99" s="79"/>
      <c r="W99" s="68"/>
      <c r="X99" s="69"/>
      <c r="Y99" s="68"/>
      <c r="Z99" s="69"/>
      <c r="AA99" s="80"/>
      <c r="AB99" s="81"/>
      <c r="AC99" s="65"/>
      <c r="AD99" s="64"/>
      <c r="AE99" s="65"/>
      <c r="AF99" s="64"/>
      <c r="AG99" s="65"/>
      <c r="AH99" s="64"/>
      <c r="AI99" s="65"/>
      <c r="AJ99" s="64"/>
      <c r="AK99" s="65"/>
      <c r="AL99" s="64"/>
      <c r="AM99" s="60"/>
      <c r="AN99" s="65"/>
      <c r="AO99" s="64"/>
      <c r="AP99" s="57"/>
      <c r="AQ99" s="57"/>
      <c r="AR99" s="57"/>
      <c r="AS99" s="57"/>
      <c r="AT99" s="57"/>
      <c r="AU99" s="57"/>
      <c r="AV99" s="57"/>
      <c r="AW99" s="57"/>
      <c r="AX99" s="57"/>
      <c r="AY99" s="54"/>
      <c r="AZ99" s="51"/>
      <c r="BA99" s="51"/>
    </row>
    <row r="100" spans="1:53" ht="12.75">
      <c r="A100" s="149" t="s">
        <v>93</v>
      </c>
      <c r="B100" s="150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60"/>
      <c r="S100" s="161"/>
      <c r="T100" s="162"/>
      <c r="U100" s="161"/>
      <c r="V100" s="162"/>
      <c r="W100" s="161"/>
      <c r="X100" s="162"/>
      <c r="Y100" s="161"/>
      <c r="Z100" s="162"/>
      <c r="AA100" s="161">
        <f>SUM(AA94:AB99)</f>
        <v>4</v>
      </c>
      <c r="AB100" s="162"/>
      <c r="AC100" s="161">
        <f>SUM(AC94:AD99)</f>
        <v>120</v>
      </c>
      <c r="AD100" s="162"/>
      <c r="AE100" s="161">
        <f>SUM(AE94:AF99)</f>
        <v>28</v>
      </c>
      <c r="AF100" s="162"/>
      <c r="AG100" s="161">
        <f>SUM(AG94:AH99)</f>
        <v>28</v>
      </c>
      <c r="AH100" s="162"/>
      <c r="AI100" s="161"/>
      <c r="AJ100" s="162"/>
      <c r="AK100" s="161"/>
      <c r="AL100" s="162"/>
      <c r="AM100" s="46"/>
      <c r="AN100" s="174">
        <f>SUM(AN94:AO99)</f>
        <v>92</v>
      </c>
      <c r="AO100" s="175"/>
      <c r="AP100" s="46"/>
      <c r="AQ100" s="46"/>
      <c r="AR100" s="46"/>
      <c r="AS100" s="46"/>
      <c r="AT100" s="46"/>
      <c r="AU100" s="46"/>
      <c r="AV100" s="46"/>
      <c r="AW100" s="46">
        <v>2</v>
      </c>
      <c r="AX100" s="47"/>
      <c r="AY100" s="47"/>
      <c r="AZ100" s="47"/>
      <c r="BA100" s="46"/>
    </row>
    <row r="101" spans="1:53" ht="12.75">
      <c r="A101" s="149" t="s">
        <v>94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1"/>
      <c r="S101" s="99"/>
      <c r="T101" s="92"/>
      <c r="U101" s="99"/>
      <c r="V101" s="92"/>
      <c r="W101" s="99"/>
      <c r="X101" s="92"/>
      <c r="Y101" s="99"/>
      <c r="Z101" s="92"/>
      <c r="AA101" s="99">
        <f>SUM(AA81,AA92,AA100)</f>
        <v>60</v>
      </c>
      <c r="AB101" s="92"/>
      <c r="AC101" s="99">
        <f>SUM(AC81,AC92,AC100)</f>
        <v>1800</v>
      </c>
      <c r="AD101" s="92"/>
      <c r="AE101" s="99">
        <f>SUM(AE81,AE92,AE100)</f>
        <v>464</v>
      </c>
      <c r="AF101" s="92"/>
      <c r="AG101" s="99">
        <f>SUM(AG81,AG92,AG100)</f>
        <v>416</v>
      </c>
      <c r="AH101" s="92"/>
      <c r="AI101" s="99"/>
      <c r="AJ101" s="92"/>
      <c r="AK101" s="99">
        <f>SUM(AK81,AK92,AK100)</f>
        <v>48</v>
      </c>
      <c r="AL101" s="92"/>
      <c r="AM101" s="18"/>
      <c r="AN101" s="99">
        <f>SUM(AN81,AN92,AN100)</f>
        <v>1336</v>
      </c>
      <c r="AO101" s="92"/>
      <c r="AP101" s="16">
        <f aca="true" t="shared" si="9" ref="AP101:AW101">SUM(AP81,AP92,AP100)</f>
        <v>4</v>
      </c>
      <c r="AQ101" s="16">
        <f t="shared" si="9"/>
        <v>4</v>
      </c>
      <c r="AR101" s="16">
        <f t="shared" si="9"/>
        <v>6</v>
      </c>
      <c r="AS101" s="16">
        <f t="shared" si="9"/>
        <v>4</v>
      </c>
      <c r="AT101" s="16">
        <f t="shared" si="9"/>
        <v>4</v>
      </c>
      <c r="AU101" s="16">
        <f t="shared" si="9"/>
        <v>2</v>
      </c>
      <c r="AV101" s="16">
        <f t="shared" si="9"/>
        <v>2</v>
      </c>
      <c r="AW101" s="16">
        <f t="shared" si="9"/>
        <v>4</v>
      </c>
      <c r="AX101" s="16"/>
      <c r="AY101" s="16"/>
      <c r="AZ101" s="16"/>
      <c r="BA101" s="17"/>
    </row>
    <row r="102" spans="1:53" ht="12.75">
      <c r="A102" s="149" t="s">
        <v>140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1"/>
      <c r="S102" s="99"/>
      <c r="T102" s="92"/>
      <c r="U102" s="99"/>
      <c r="V102" s="92"/>
      <c r="W102" s="99">
        <v>52</v>
      </c>
      <c r="X102" s="92"/>
      <c r="Y102" s="99"/>
      <c r="Z102" s="92"/>
      <c r="AA102" s="99">
        <f>SUM(AA76,AA101)</f>
        <v>240</v>
      </c>
      <c r="AB102" s="92"/>
      <c r="AC102" s="99">
        <f>SUM(AC76,AC101)</f>
        <v>7200</v>
      </c>
      <c r="AD102" s="92"/>
      <c r="AE102" s="99">
        <f>SUM(AE76,AE101)</f>
        <v>3406</v>
      </c>
      <c r="AF102" s="92"/>
      <c r="AG102" s="99">
        <f>SUM(AG76,AG101)</f>
        <v>720</v>
      </c>
      <c r="AH102" s="92"/>
      <c r="AI102" s="99"/>
      <c r="AJ102" s="92"/>
      <c r="AK102" s="99">
        <f>SUM(AK76,AK101)</f>
        <v>2686</v>
      </c>
      <c r="AL102" s="92"/>
      <c r="AM102" s="18"/>
      <c r="AN102" s="99">
        <f>SUM(AN76,AN101)</f>
        <v>3794</v>
      </c>
      <c r="AO102" s="92"/>
      <c r="AP102" s="16">
        <f aca="true" t="shared" si="10" ref="AP102:AW102">SUM(AP76,AP101)</f>
        <v>26</v>
      </c>
      <c r="AQ102" s="16">
        <f t="shared" si="10"/>
        <v>26</v>
      </c>
      <c r="AR102" s="16">
        <f t="shared" si="10"/>
        <v>27</v>
      </c>
      <c r="AS102" s="16">
        <f t="shared" si="10"/>
        <v>26</v>
      </c>
      <c r="AT102" s="16">
        <f t="shared" si="10"/>
        <v>27</v>
      </c>
      <c r="AU102" s="16">
        <f t="shared" si="10"/>
        <v>27</v>
      </c>
      <c r="AV102" s="16">
        <f t="shared" si="10"/>
        <v>26</v>
      </c>
      <c r="AW102" s="16">
        <f t="shared" si="10"/>
        <v>29</v>
      </c>
      <c r="AX102" s="16"/>
      <c r="AY102" s="16"/>
      <c r="AZ102" s="16"/>
      <c r="BA102" s="17"/>
    </row>
    <row r="103" spans="1:53" ht="14.25" customHeight="1">
      <c r="A103" s="153" t="s">
        <v>134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</row>
    <row r="104" spans="1:53" ht="12.75" customHeight="1">
      <c r="A104" s="184">
        <v>1</v>
      </c>
      <c r="B104" s="185"/>
      <c r="C104" s="121" t="s">
        <v>179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3"/>
      <c r="S104" s="82" t="s">
        <v>183</v>
      </c>
      <c r="T104" s="83"/>
      <c r="U104" s="82" t="s">
        <v>182</v>
      </c>
      <c r="V104" s="83"/>
      <c r="W104" s="275" t="s">
        <v>155</v>
      </c>
      <c r="X104" s="276"/>
      <c r="Y104" s="82"/>
      <c r="Z104" s="83"/>
      <c r="AA104" s="309"/>
      <c r="AB104" s="310"/>
      <c r="AC104" s="254">
        <f>SUM(AE104,AN104)</f>
        <v>630</v>
      </c>
      <c r="AD104" s="256"/>
      <c r="AE104" s="254">
        <f>SUM(AG104:AL104)</f>
        <v>540</v>
      </c>
      <c r="AF104" s="256"/>
      <c r="AG104" s="254"/>
      <c r="AH104" s="256"/>
      <c r="AI104" s="254"/>
      <c r="AJ104" s="256"/>
      <c r="AK104" s="254">
        <v>540</v>
      </c>
      <c r="AL104" s="256"/>
      <c r="AM104" s="7"/>
      <c r="AN104" s="254">
        <v>90</v>
      </c>
      <c r="AO104" s="256"/>
      <c r="AP104" s="31"/>
      <c r="AQ104" s="31"/>
      <c r="AR104" s="14">
        <v>6</v>
      </c>
      <c r="AS104" s="14">
        <v>6</v>
      </c>
      <c r="AT104" s="14">
        <v>6</v>
      </c>
      <c r="AU104" s="14">
        <v>6</v>
      </c>
      <c r="AV104" s="14">
        <v>6</v>
      </c>
      <c r="AW104" s="14">
        <v>6</v>
      </c>
      <c r="AX104" s="31"/>
      <c r="AY104" s="31"/>
      <c r="AZ104" s="31"/>
      <c r="BA104" s="31"/>
    </row>
    <row r="105" spans="1:53" ht="12.75" customHeight="1">
      <c r="A105" s="184">
        <v>2</v>
      </c>
      <c r="B105" s="185"/>
      <c r="C105" s="121" t="s">
        <v>216</v>
      </c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3"/>
      <c r="S105" s="82"/>
      <c r="T105" s="83"/>
      <c r="U105" s="82"/>
      <c r="V105" s="83"/>
      <c r="W105" s="275"/>
      <c r="X105" s="276"/>
      <c r="Y105" s="82"/>
      <c r="Z105" s="83"/>
      <c r="AA105" s="309"/>
      <c r="AB105" s="310"/>
      <c r="AC105" s="254">
        <f>SUM(AE105,AN105)</f>
        <v>60</v>
      </c>
      <c r="AD105" s="256"/>
      <c r="AE105" s="254">
        <f>SUM(AG105:AL105)</f>
        <v>32</v>
      </c>
      <c r="AF105" s="256"/>
      <c r="AG105" s="254">
        <v>32</v>
      </c>
      <c r="AH105" s="256"/>
      <c r="AI105" s="254"/>
      <c r="AJ105" s="256"/>
      <c r="AK105" s="254"/>
      <c r="AL105" s="256"/>
      <c r="AM105" s="7"/>
      <c r="AN105" s="254">
        <v>28</v>
      </c>
      <c r="AO105" s="256"/>
      <c r="AP105" s="14"/>
      <c r="AQ105" s="14">
        <v>2</v>
      </c>
      <c r="AR105" s="14"/>
      <c r="AS105" s="14"/>
      <c r="AT105" s="14"/>
      <c r="AU105" s="14"/>
      <c r="AV105" s="14"/>
      <c r="AW105" s="14"/>
      <c r="AX105" s="14"/>
      <c r="AY105" s="1"/>
      <c r="AZ105" s="1"/>
      <c r="BA105" s="1"/>
    </row>
    <row r="106" spans="1:53" ht="12.75" customHeight="1">
      <c r="A106" s="184">
        <v>3</v>
      </c>
      <c r="B106" s="185"/>
      <c r="C106" s="121" t="s">
        <v>137</v>
      </c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3"/>
      <c r="S106" s="82"/>
      <c r="T106" s="83"/>
      <c r="U106" s="82"/>
      <c r="V106" s="83"/>
      <c r="W106" s="275"/>
      <c r="X106" s="276"/>
      <c r="Y106" s="82"/>
      <c r="Z106" s="83"/>
      <c r="AA106" s="309"/>
      <c r="AB106" s="310"/>
      <c r="AC106" s="254">
        <f>SUM(AE106,AN106)</f>
        <v>90</v>
      </c>
      <c r="AD106" s="256"/>
      <c r="AE106" s="254">
        <f>SUM(AG106:AL106)</f>
        <v>16</v>
      </c>
      <c r="AF106" s="256"/>
      <c r="AG106" s="254">
        <v>16</v>
      </c>
      <c r="AH106" s="256"/>
      <c r="AI106" s="254"/>
      <c r="AJ106" s="256"/>
      <c r="AK106" s="254"/>
      <c r="AL106" s="256"/>
      <c r="AM106" s="7"/>
      <c r="AN106" s="254">
        <v>74</v>
      </c>
      <c r="AO106" s="256"/>
      <c r="AP106" s="14"/>
      <c r="AQ106" s="14"/>
      <c r="AR106" s="14"/>
      <c r="AS106" s="14"/>
      <c r="AT106" s="14"/>
      <c r="AU106" s="14">
        <v>1</v>
      </c>
      <c r="AV106" s="14"/>
      <c r="AW106" s="14"/>
      <c r="AX106" s="14"/>
      <c r="AY106" s="1"/>
      <c r="AZ106" s="1"/>
      <c r="BA106" s="1"/>
    </row>
    <row r="107" spans="1:53" ht="12.75" customHeight="1">
      <c r="A107" s="184">
        <v>4</v>
      </c>
      <c r="B107" s="185"/>
      <c r="C107" s="121" t="s">
        <v>138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3"/>
      <c r="S107" s="82"/>
      <c r="T107" s="83"/>
      <c r="U107" s="82"/>
      <c r="V107" s="83"/>
      <c r="W107" s="275"/>
      <c r="X107" s="276"/>
      <c r="Y107" s="82"/>
      <c r="Z107" s="83"/>
      <c r="AA107" s="309"/>
      <c r="AB107" s="310"/>
      <c r="AC107" s="254">
        <f>SUM(AE107,AN107)</f>
        <v>90</v>
      </c>
      <c r="AD107" s="256"/>
      <c r="AE107" s="254">
        <f>SUM(AG107:AL107)</f>
        <v>12</v>
      </c>
      <c r="AF107" s="256"/>
      <c r="AG107" s="254">
        <v>12</v>
      </c>
      <c r="AH107" s="256"/>
      <c r="AI107" s="254"/>
      <c r="AJ107" s="256"/>
      <c r="AK107" s="254"/>
      <c r="AL107" s="256"/>
      <c r="AM107" s="7"/>
      <c r="AN107" s="254">
        <v>78</v>
      </c>
      <c r="AO107" s="256"/>
      <c r="AP107" s="14"/>
      <c r="AQ107" s="14"/>
      <c r="AR107" s="14"/>
      <c r="AS107" s="14"/>
      <c r="AT107" s="14"/>
      <c r="AU107" s="14"/>
      <c r="AV107" s="14">
        <v>1</v>
      </c>
      <c r="AW107" s="14"/>
      <c r="AX107" s="14"/>
      <c r="AY107" s="1"/>
      <c r="AZ107" s="1"/>
      <c r="BA107" s="1"/>
    </row>
    <row r="108" spans="1:53" ht="12.75" customHeight="1">
      <c r="A108" s="184">
        <v>5</v>
      </c>
      <c r="B108" s="185"/>
      <c r="C108" s="121" t="s">
        <v>139</v>
      </c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3"/>
      <c r="S108" s="82"/>
      <c r="T108" s="83"/>
      <c r="U108" s="82"/>
      <c r="V108" s="83"/>
      <c r="W108" s="275"/>
      <c r="X108" s="276"/>
      <c r="Y108" s="82"/>
      <c r="Z108" s="83"/>
      <c r="AA108" s="309"/>
      <c r="AB108" s="310"/>
      <c r="AC108" s="254">
        <f>SUM(AE108,AN108)</f>
        <v>300</v>
      </c>
      <c r="AD108" s="256"/>
      <c r="AE108" s="254">
        <v>256</v>
      </c>
      <c r="AF108" s="256"/>
      <c r="AG108" s="254"/>
      <c r="AH108" s="256"/>
      <c r="AI108" s="254"/>
      <c r="AJ108" s="256"/>
      <c r="AK108" s="254">
        <v>256</v>
      </c>
      <c r="AL108" s="256"/>
      <c r="AM108" s="7"/>
      <c r="AN108" s="254">
        <v>44</v>
      </c>
      <c r="AO108" s="256"/>
      <c r="AP108" s="14">
        <v>4</v>
      </c>
      <c r="AQ108" s="14">
        <v>4</v>
      </c>
      <c r="AR108" s="14">
        <v>4</v>
      </c>
      <c r="AS108" s="14">
        <v>4</v>
      </c>
      <c r="AT108" s="14"/>
      <c r="AU108" s="14"/>
      <c r="AV108" s="14"/>
      <c r="AW108" s="14"/>
      <c r="AX108" s="14"/>
      <c r="AY108" s="1"/>
      <c r="AZ108" s="1"/>
      <c r="BA108" s="1"/>
    </row>
    <row r="109" spans="1:53" ht="12.75" customHeight="1">
      <c r="A109" s="184"/>
      <c r="B109" s="185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3"/>
      <c r="S109" s="82"/>
      <c r="T109" s="83"/>
      <c r="U109" s="82"/>
      <c r="V109" s="83"/>
      <c r="W109" s="275"/>
      <c r="X109" s="276"/>
      <c r="Y109" s="82"/>
      <c r="Z109" s="83"/>
      <c r="AA109" s="316"/>
      <c r="AB109" s="317"/>
      <c r="AC109" s="316">
        <f>SUM(AC104:AC108)</f>
        <v>1170</v>
      </c>
      <c r="AD109" s="317"/>
      <c r="AE109" s="316">
        <f>SUM(AE104:AE108)</f>
        <v>856</v>
      </c>
      <c r="AF109" s="317"/>
      <c r="AG109" s="316">
        <f>SUM(AG104:AG108)</f>
        <v>60</v>
      </c>
      <c r="AH109" s="317"/>
      <c r="AI109" s="316">
        <f>SUM(AI104:AI108)</f>
        <v>0</v>
      </c>
      <c r="AJ109" s="317"/>
      <c r="AK109" s="316">
        <f>SUM(AK104:AK108)</f>
        <v>796</v>
      </c>
      <c r="AL109" s="317"/>
      <c r="AM109" s="25"/>
      <c r="AN109" s="314">
        <f>SUM(AN104:AN108)</f>
        <v>314</v>
      </c>
      <c r="AO109" s="315"/>
      <c r="AP109" s="2">
        <f aca="true" t="shared" si="11" ref="AP109:AW109">SUM(AP104:AP108)</f>
        <v>4</v>
      </c>
      <c r="AQ109" s="2">
        <f t="shared" si="11"/>
        <v>6</v>
      </c>
      <c r="AR109" s="2">
        <f t="shared" si="11"/>
        <v>10</v>
      </c>
      <c r="AS109" s="2">
        <f t="shared" si="11"/>
        <v>10</v>
      </c>
      <c r="AT109" s="2">
        <f t="shared" si="11"/>
        <v>6</v>
      </c>
      <c r="AU109" s="2">
        <f t="shared" si="11"/>
        <v>7</v>
      </c>
      <c r="AV109" s="2">
        <f t="shared" si="11"/>
        <v>7</v>
      </c>
      <c r="AW109" s="2">
        <f t="shared" si="11"/>
        <v>6</v>
      </c>
      <c r="AX109" s="14"/>
      <c r="AY109" s="1"/>
      <c r="AZ109" s="1"/>
      <c r="BA109" s="1"/>
    </row>
    <row r="110" spans="1:53" ht="12.75">
      <c r="A110" s="155" t="s">
        <v>53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7"/>
      <c r="AA110" s="182"/>
      <c r="AB110" s="183"/>
      <c r="AC110" s="176"/>
      <c r="AD110" s="177"/>
      <c r="AE110" s="176"/>
      <c r="AF110" s="177"/>
      <c r="AG110" s="176"/>
      <c r="AH110" s="177"/>
      <c r="AI110" s="176"/>
      <c r="AJ110" s="177"/>
      <c r="AK110" s="176"/>
      <c r="AL110" s="177"/>
      <c r="AM110" s="24"/>
      <c r="AN110" s="176"/>
      <c r="AO110" s="177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4" ht="12.75" customHeight="1">
      <c r="A111" s="171" t="s">
        <v>54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3"/>
      <c r="AP111" s="6"/>
      <c r="AQ111" s="6"/>
      <c r="AR111" s="6"/>
      <c r="AS111" s="6"/>
      <c r="AT111" s="6"/>
      <c r="AU111" s="6"/>
      <c r="AV111" s="6"/>
      <c r="AW111" s="6"/>
      <c r="AX111" s="19"/>
      <c r="AY111" s="20"/>
      <c r="AZ111" s="1"/>
      <c r="BA111" s="1"/>
      <c r="BB111" s="15"/>
    </row>
    <row r="112" spans="1:54" ht="12.75" customHeight="1">
      <c r="A112" s="171" t="s">
        <v>55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3"/>
      <c r="AP112" s="25">
        <v>4</v>
      </c>
      <c r="AQ112" s="25">
        <v>4</v>
      </c>
      <c r="AR112" s="25">
        <v>4</v>
      </c>
      <c r="AS112" s="25">
        <v>4</v>
      </c>
      <c r="AT112" s="25">
        <v>3</v>
      </c>
      <c r="AU112" s="25">
        <v>4</v>
      </c>
      <c r="AV112" s="25">
        <v>4</v>
      </c>
      <c r="AW112" s="25">
        <v>3</v>
      </c>
      <c r="AX112" s="21"/>
      <c r="AY112" s="21"/>
      <c r="AZ112" s="1"/>
      <c r="BA112" s="1"/>
      <c r="BB112" s="15"/>
    </row>
    <row r="113" spans="1:54" ht="12.75" customHeight="1">
      <c r="A113" s="171" t="s">
        <v>56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3"/>
      <c r="AP113" s="25">
        <v>3</v>
      </c>
      <c r="AQ113" s="25">
        <v>3</v>
      </c>
      <c r="AR113" s="25">
        <v>3</v>
      </c>
      <c r="AS113" s="25">
        <v>3</v>
      </c>
      <c r="AT113" s="25">
        <v>4</v>
      </c>
      <c r="AU113" s="25">
        <v>3</v>
      </c>
      <c r="AV113" s="25">
        <v>3</v>
      </c>
      <c r="AW113" s="25">
        <v>4</v>
      </c>
      <c r="AX113" s="21"/>
      <c r="AY113" s="21"/>
      <c r="AZ113" s="1"/>
      <c r="BA113" s="1"/>
      <c r="BB113" s="15"/>
    </row>
    <row r="114" spans="1:54" ht="12.75" customHeight="1">
      <c r="A114" s="171" t="s">
        <v>63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3"/>
      <c r="AP114" s="25">
        <v>5</v>
      </c>
      <c r="AQ114" s="25">
        <v>5</v>
      </c>
      <c r="AR114" s="25">
        <v>4</v>
      </c>
      <c r="AS114" s="25">
        <v>6</v>
      </c>
      <c r="AT114" s="25">
        <v>8</v>
      </c>
      <c r="AU114" s="25">
        <v>8</v>
      </c>
      <c r="AV114" s="25">
        <v>8</v>
      </c>
      <c r="AW114" s="25">
        <v>8</v>
      </c>
      <c r="AX114" s="21"/>
      <c r="AY114" s="21"/>
      <c r="AZ114" s="2"/>
      <c r="BA114" s="2"/>
      <c r="BB114" s="15"/>
    </row>
    <row r="115" spans="1:54" ht="12.75" customHeight="1">
      <c r="A115" s="171" t="s">
        <v>57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3"/>
      <c r="AP115" s="25"/>
      <c r="AQ115" s="25"/>
      <c r="AR115" s="25"/>
      <c r="AS115" s="25"/>
      <c r="AT115" s="25"/>
      <c r="AU115" s="25"/>
      <c r="AV115" s="25"/>
      <c r="AW115" s="25"/>
      <c r="AX115" s="21"/>
      <c r="AY115" s="21"/>
      <c r="AZ115" s="1"/>
      <c r="BA115" s="1"/>
      <c r="BB115" s="15"/>
    </row>
    <row r="116" spans="1:5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X116" s="15"/>
      <c r="AY116" s="15"/>
      <c r="AZ116" s="15"/>
      <c r="BA116" s="15"/>
      <c r="BC116" s="27"/>
    </row>
    <row r="117" spans="1:55" ht="15">
      <c r="A117" s="136" t="s">
        <v>161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5"/>
      <c r="AX117" s="15"/>
      <c r="AY117" s="15"/>
      <c r="AZ117" s="15"/>
      <c r="BA117" s="15"/>
      <c r="BC117" s="27"/>
    </row>
    <row r="118" spans="1:53" ht="15" customHeight="1">
      <c r="A118" s="147" t="s">
        <v>233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30"/>
      <c r="AV118" s="30"/>
      <c r="AW118" s="30"/>
      <c r="AX118" s="30"/>
      <c r="AY118" s="30"/>
      <c r="AZ118" s="30"/>
      <c r="BA118" s="30"/>
    </row>
    <row r="119" spans="1:53" ht="1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X119" s="15"/>
      <c r="AY119" s="15"/>
      <c r="AZ119" s="15"/>
      <c r="BA119" s="15"/>
    </row>
    <row r="120" spans="5:24" ht="12.75">
      <c r="E120" s="148" t="s">
        <v>230</v>
      </c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</row>
    <row r="121" spans="5:24" ht="12.75">
      <c r="E121" s="137" t="s">
        <v>85</v>
      </c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5:24" ht="12.75"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</row>
    <row r="123" spans="2:24" ht="13.5" thickBot="1">
      <c r="B123" s="15"/>
      <c r="C123" s="15"/>
      <c r="D123" s="15"/>
      <c r="E123" s="15"/>
      <c r="F123" s="15"/>
      <c r="G123" s="15"/>
      <c r="H123" s="15"/>
      <c r="I123" s="324" t="s">
        <v>156</v>
      </c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15"/>
      <c r="W123" s="39"/>
      <c r="X123" s="39"/>
    </row>
    <row r="124" spans="2:22" ht="13.5" thickBot="1">
      <c r="B124" s="130" t="s">
        <v>158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2"/>
      <c r="Q124" s="133">
        <v>224</v>
      </c>
      <c r="R124" s="134"/>
      <c r="S124" s="134"/>
      <c r="T124" s="134"/>
      <c r="U124" s="134"/>
      <c r="V124" s="135"/>
    </row>
    <row r="125" spans="2:22" ht="13.5" thickBot="1">
      <c r="B125" s="138" t="s">
        <v>159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40"/>
      <c r="Q125" s="141">
        <v>16</v>
      </c>
      <c r="R125" s="142"/>
      <c r="S125" s="142"/>
      <c r="T125" s="142"/>
      <c r="U125" s="142"/>
      <c r="V125" s="143"/>
    </row>
    <row r="126" spans="2:22" ht="13.5" thickBot="1">
      <c r="B126" s="130" t="s">
        <v>160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133">
        <v>60</v>
      </c>
      <c r="R126" s="134"/>
      <c r="S126" s="134"/>
      <c r="T126" s="134"/>
      <c r="U126" s="134"/>
      <c r="V126" s="135"/>
    </row>
    <row r="127" spans="2:22" ht="13.5" thickBot="1">
      <c r="B127" s="124" t="s">
        <v>157</v>
      </c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6"/>
      <c r="Q127" s="311">
        <v>240</v>
      </c>
      <c r="R127" s="312"/>
      <c r="S127" s="312"/>
      <c r="T127" s="312"/>
      <c r="U127" s="312"/>
      <c r="V127" s="313"/>
    </row>
  </sheetData>
  <sheetProtection/>
  <mergeCells count="855">
    <mergeCell ref="W21:Z21"/>
    <mergeCell ref="U90:V90"/>
    <mergeCell ref="U88:V88"/>
    <mergeCell ref="C94:R94"/>
    <mergeCell ref="S92:T92"/>
    <mergeCell ref="Z30:AH30"/>
    <mergeCell ref="C98:R98"/>
    <mergeCell ref="C99:R99"/>
    <mergeCell ref="A94:B99"/>
    <mergeCell ref="C95:R95"/>
    <mergeCell ref="S95:T95"/>
    <mergeCell ref="Z33:AH33"/>
    <mergeCell ref="Z37:AH37"/>
    <mergeCell ref="Z36:AH36"/>
    <mergeCell ref="Z34:AH34"/>
    <mergeCell ref="Z35:AH35"/>
    <mergeCell ref="AI75:AJ75"/>
    <mergeCell ref="AI73:AJ73"/>
    <mergeCell ref="AE59:AF59"/>
    <mergeCell ref="AC64:AD64"/>
    <mergeCell ref="AE61:AF61"/>
    <mergeCell ref="AC61:AD61"/>
    <mergeCell ref="AE60:AF60"/>
    <mergeCell ref="AE62:AF62"/>
    <mergeCell ref="AE64:AF64"/>
    <mergeCell ref="AG75:AH75"/>
    <mergeCell ref="AG73:AH73"/>
    <mergeCell ref="AE74:AF74"/>
    <mergeCell ref="AG76:AH76"/>
    <mergeCell ref="AG64:AH64"/>
    <mergeCell ref="AE68:AF68"/>
    <mergeCell ref="A63:BA63"/>
    <mergeCell ref="W73:X73"/>
    <mergeCell ref="S65:T65"/>
    <mergeCell ref="S64:T64"/>
    <mergeCell ref="U65:V65"/>
    <mergeCell ref="W72:X72"/>
    <mergeCell ref="U72:V72"/>
    <mergeCell ref="U70:V70"/>
    <mergeCell ref="AK88:AL88"/>
    <mergeCell ref="AI88:AJ88"/>
    <mergeCell ref="AC62:AD62"/>
    <mergeCell ref="W90:X90"/>
    <mergeCell ref="AC89:AD89"/>
    <mergeCell ref="Y83:Z83"/>
    <mergeCell ref="AC84:AD84"/>
    <mergeCell ref="AA88:AB88"/>
    <mergeCell ref="W86:X86"/>
    <mergeCell ref="W87:X87"/>
    <mergeCell ref="U92:V92"/>
    <mergeCell ref="Y91:Z91"/>
    <mergeCell ref="AC94:AD94"/>
    <mergeCell ref="AA94:AB94"/>
    <mergeCell ref="Y92:Z92"/>
    <mergeCell ref="U94:V94"/>
    <mergeCell ref="W91:X91"/>
    <mergeCell ref="S94:T94"/>
    <mergeCell ref="A91:B91"/>
    <mergeCell ref="C91:R91"/>
    <mergeCell ref="A92:B92"/>
    <mergeCell ref="C92:R92"/>
    <mergeCell ref="A93:BA93"/>
    <mergeCell ref="AC92:AD92"/>
    <mergeCell ref="AN94:AO94"/>
    <mergeCell ref="W94:X94"/>
    <mergeCell ref="Y94:Z94"/>
    <mergeCell ref="B127:P127"/>
    <mergeCell ref="B126:P126"/>
    <mergeCell ref="E122:X122"/>
    <mergeCell ref="A114:AO114"/>
    <mergeCell ref="A118:Y118"/>
    <mergeCell ref="I123:U123"/>
    <mergeCell ref="Q124:V124"/>
    <mergeCell ref="Q125:V125"/>
    <mergeCell ref="B124:P124"/>
    <mergeCell ref="B125:P125"/>
    <mergeCell ref="S102:T102"/>
    <mergeCell ref="S106:T106"/>
    <mergeCell ref="AN110:AO110"/>
    <mergeCell ref="AI100:AJ100"/>
    <mergeCell ref="AE102:AF102"/>
    <mergeCell ref="A110:Z110"/>
    <mergeCell ref="A100:R100"/>
    <mergeCell ref="S100:T100"/>
    <mergeCell ref="Y100:Z100"/>
    <mergeCell ref="A102:R102"/>
    <mergeCell ref="W100:X100"/>
    <mergeCell ref="AC97:AD97"/>
    <mergeCell ref="Y107:Z107"/>
    <mergeCell ref="W104:X104"/>
    <mergeCell ref="Y104:Z104"/>
    <mergeCell ref="W107:X107"/>
    <mergeCell ref="W101:X101"/>
    <mergeCell ref="AA100:AB100"/>
    <mergeCell ref="AC100:AD100"/>
    <mergeCell ref="AE100:AF100"/>
    <mergeCell ref="AC101:AD101"/>
    <mergeCell ref="U95:V95"/>
    <mergeCell ref="AK102:AL102"/>
    <mergeCell ref="AN102:AO102"/>
    <mergeCell ref="AE101:AF101"/>
    <mergeCell ref="AG101:AH101"/>
    <mergeCell ref="AI101:AJ101"/>
    <mergeCell ref="AN101:AO101"/>
    <mergeCell ref="AI102:AJ102"/>
    <mergeCell ref="U100:V100"/>
    <mergeCell ref="AG100:AH100"/>
    <mergeCell ref="A88:B88"/>
    <mergeCell ref="C88:R88"/>
    <mergeCell ref="S88:T88"/>
    <mergeCell ref="C90:R90"/>
    <mergeCell ref="S89:T89"/>
    <mergeCell ref="A89:B89"/>
    <mergeCell ref="C89:R89"/>
    <mergeCell ref="A90:B90"/>
    <mergeCell ref="AC87:AD87"/>
    <mergeCell ref="Y89:Z89"/>
    <mergeCell ref="S91:T91"/>
    <mergeCell ref="S90:T90"/>
    <mergeCell ref="U91:V91"/>
    <mergeCell ref="W85:X85"/>
    <mergeCell ref="U89:V89"/>
    <mergeCell ref="S87:T87"/>
    <mergeCell ref="U87:V87"/>
    <mergeCell ref="S85:T85"/>
    <mergeCell ref="U85:V85"/>
    <mergeCell ref="W89:X89"/>
    <mergeCell ref="W88:X88"/>
    <mergeCell ref="S86:T86"/>
    <mergeCell ref="U86:V86"/>
    <mergeCell ref="AA61:AB61"/>
    <mergeCell ref="AA62:AB62"/>
    <mergeCell ref="A60:B60"/>
    <mergeCell ref="C60:R60"/>
    <mergeCell ref="S60:T60"/>
    <mergeCell ref="U61:V61"/>
    <mergeCell ref="U60:V60"/>
    <mergeCell ref="W62:X62"/>
    <mergeCell ref="Y62:Z62"/>
    <mergeCell ref="S62:T62"/>
    <mergeCell ref="AA85:AB85"/>
    <mergeCell ref="Y85:Z85"/>
    <mergeCell ref="Y86:Z86"/>
    <mergeCell ref="AA89:AB89"/>
    <mergeCell ref="Y88:Z88"/>
    <mergeCell ref="Y87:Z87"/>
    <mergeCell ref="AA87:AB87"/>
    <mergeCell ref="AA84:AB84"/>
    <mergeCell ref="AE72:AF72"/>
    <mergeCell ref="AK67:AL67"/>
    <mergeCell ref="AG67:AH67"/>
    <mergeCell ref="AI72:AJ72"/>
    <mergeCell ref="AE71:AF71"/>
    <mergeCell ref="AK68:AL68"/>
    <mergeCell ref="AG72:AH72"/>
    <mergeCell ref="AI71:AJ71"/>
    <mergeCell ref="AC72:AD72"/>
    <mergeCell ref="AC79:AD79"/>
    <mergeCell ref="AG79:AH79"/>
    <mergeCell ref="AC65:AD65"/>
    <mergeCell ref="AC66:AD66"/>
    <mergeCell ref="AC75:AD75"/>
    <mergeCell ref="AC68:AD68"/>
    <mergeCell ref="AC69:AD69"/>
    <mergeCell ref="AC73:AD73"/>
    <mergeCell ref="AC76:AD76"/>
    <mergeCell ref="AE75:AF75"/>
    <mergeCell ref="Y79:Z79"/>
    <mergeCell ref="W79:X79"/>
    <mergeCell ref="Y80:Z80"/>
    <mergeCell ref="W76:X76"/>
    <mergeCell ref="A78:BA78"/>
    <mergeCell ref="U79:V79"/>
    <mergeCell ref="AK76:AL76"/>
    <mergeCell ref="A76:R76"/>
    <mergeCell ref="A77:BA77"/>
    <mergeCell ref="AA79:AB79"/>
    <mergeCell ref="A80:B80"/>
    <mergeCell ref="S70:T70"/>
    <mergeCell ref="S69:T69"/>
    <mergeCell ref="A69:B69"/>
    <mergeCell ref="C72:R72"/>
    <mergeCell ref="A74:B74"/>
    <mergeCell ref="C74:R74"/>
    <mergeCell ref="S79:T79"/>
    <mergeCell ref="U84:V84"/>
    <mergeCell ref="C80:R80"/>
    <mergeCell ref="S81:T81"/>
    <mergeCell ref="U83:V83"/>
    <mergeCell ref="S83:T83"/>
    <mergeCell ref="U80:V80"/>
    <mergeCell ref="U81:V81"/>
    <mergeCell ref="U66:V66"/>
    <mergeCell ref="W66:X66"/>
    <mergeCell ref="W69:X69"/>
    <mergeCell ref="W65:X65"/>
    <mergeCell ref="U69:V69"/>
    <mergeCell ref="U67:V67"/>
    <mergeCell ref="Y59:Z59"/>
    <mergeCell ref="AA59:AB59"/>
    <mergeCell ref="AN61:AO61"/>
    <mergeCell ref="AG61:AH61"/>
    <mergeCell ref="AI61:AJ61"/>
    <mergeCell ref="AK60:AL60"/>
    <mergeCell ref="AN60:AO60"/>
    <mergeCell ref="AI60:AJ60"/>
    <mergeCell ref="AK61:AL61"/>
    <mergeCell ref="Y61:Z61"/>
    <mergeCell ref="AN57:AO57"/>
    <mergeCell ref="AG60:AH60"/>
    <mergeCell ref="AN56:AO56"/>
    <mergeCell ref="AA57:AB57"/>
    <mergeCell ref="AC57:AD57"/>
    <mergeCell ref="AG57:AH57"/>
    <mergeCell ref="AK57:AL57"/>
    <mergeCell ref="AI57:AJ57"/>
    <mergeCell ref="AK56:AL56"/>
    <mergeCell ref="AI56:AJ56"/>
    <mergeCell ref="AE52:AF52"/>
    <mergeCell ref="A17:AK17"/>
    <mergeCell ref="AE56:AF56"/>
    <mergeCell ref="U57:V57"/>
    <mergeCell ref="W57:X57"/>
    <mergeCell ref="AE57:AF57"/>
    <mergeCell ref="Y56:Z56"/>
    <mergeCell ref="AA56:AB56"/>
    <mergeCell ref="AC56:AD56"/>
    <mergeCell ref="AA21:AE21"/>
    <mergeCell ref="AG94:AH94"/>
    <mergeCell ref="AG91:AH91"/>
    <mergeCell ref="A1:L1"/>
    <mergeCell ref="AC54:AD54"/>
    <mergeCell ref="AE54:AF54"/>
    <mergeCell ref="Y54:Z54"/>
    <mergeCell ref="AC52:AD52"/>
    <mergeCell ref="Y52:Z52"/>
    <mergeCell ref="AA52:AB52"/>
    <mergeCell ref="S42:Z43"/>
    <mergeCell ref="AE88:AF88"/>
    <mergeCell ref="AE94:AF94"/>
    <mergeCell ref="AE90:AF90"/>
    <mergeCell ref="AE89:AF89"/>
    <mergeCell ref="AK91:AL91"/>
    <mergeCell ref="AI90:AJ90"/>
    <mergeCell ref="AK90:AL90"/>
    <mergeCell ref="AI94:AJ94"/>
    <mergeCell ref="AI92:AJ92"/>
    <mergeCell ref="AK92:AL92"/>
    <mergeCell ref="AK109:AL109"/>
    <mergeCell ref="AG108:AH108"/>
    <mergeCell ref="AK101:AL101"/>
    <mergeCell ref="AI104:AJ104"/>
    <mergeCell ref="AG109:AH109"/>
    <mergeCell ref="AI109:AJ109"/>
    <mergeCell ref="AG106:AH106"/>
    <mergeCell ref="AG102:AH102"/>
    <mergeCell ref="AK108:AL108"/>
    <mergeCell ref="AK107:AL107"/>
    <mergeCell ref="U102:V102"/>
    <mergeCell ref="AC102:AD102"/>
    <mergeCell ref="W102:X102"/>
    <mergeCell ref="AC105:AD105"/>
    <mergeCell ref="A112:AO112"/>
    <mergeCell ref="A115:AO115"/>
    <mergeCell ref="AK110:AL110"/>
    <mergeCell ref="AI110:AJ110"/>
    <mergeCell ref="AG110:AH110"/>
    <mergeCell ref="AC110:AD110"/>
    <mergeCell ref="AA110:AB110"/>
    <mergeCell ref="AE110:AF110"/>
    <mergeCell ref="A113:AO113"/>
    <mergeCell ref="AY33:BA33"/>
    <mergeCell ref="AS38:AX38"/>
    <mergeCell ref="AS39:AX39"/>
    <mergeCell ref="AV33:AX33"/>
    <mergeCell ref="AY37:BA37"/>
    <mergeCell ref="AY38:BA38"/>
    <mergeCell ref="AX44:AY44"/>
    <mergeCell ref="AY39:BA39"/>
    <mergeCell ref="AS37:AX37"/>
    <mergeCell ref="A41:BA41"/>
    <mergeCell ref="C42:R48"/>
    <mergeCell ref="AG46:AH48"/>
    <mergeCell ref="AR44:AS44"/>
    <mergeCell ref="AN64:AO64"/>
    <mergeCell ref="AI79:AJ79"/>
    <mergeCell ref="AI80:AJ80"/>
    <mergeCell ref="AI81:AJ81"/>
    <mergeCell ref="AK80:AL80"/>
    <mergeCell ref="AI68:AJ68"/>
    <mergeCell ref="AI70:AJ70"/>
    <mergeCell ref="AI66:AJ66"/>
    <mergeCell ref="AI74:AJ74"/>
    <mergeCell ref="AK74:AL74"/>
    <mergeCell ref="AN100:AO100"/>
    <mergeCell ref="AK86:AL86"/>
    <mergeCell ref="AI86:AJ86"/>
    <mergeCell ref="AN92:AO92"/>
    <mergeCell ref="AN90:AO90"/>
    <mergeCell ref="AN87:AO87"/>
    <mergeCell ref="AK87:AL87"/>
    <mergeCell ref="AK100:AL100"/>
    <mergeCell ref="AK95:AL95"/>
    <mergeCell ref="AI95:AJ95"/>
    <mergeCell ref="AN62:AO62"/>
    <mergeCell ref="AE70:AF70"/>
    <mergeCell ref="AG68:AH68"/>
    <mergeCell ref="AK94:AL94"/>
    <mergeCell ref="AE87:AF87"/>
    <mergeCell ref="AI91:AJ91"/>
    <mergeCell ref="AK79:AL79"/>
    <mergeCell ref="AE86:AF86"/>
    <mergeCell ref="AG84:AH84"/>
    <mergeCell ref="AE85:AF85"/>
    <mergeCell ref="C69:R69"/>
    <mergeCell ref="A70:B70"/>
    <mergeCell ref="C70:R70"/>
    <mergeCell ref="A71:B71"/>
    <mergeCell ref="A72:B72"/>
    <mergeCell ref="A73:B73"/>
    <mergeCell ref="AA73:AB73"/>
    <mergeCell ref="AG70:AH70"/>
    <mergeCell ref="AE73:AF73"/>
    <mergeCell ref="C73:R73"/>
    <mergeCell ref="S73:T73"/>
    <mergeCell ref="Y73:Z73"/>
    <mergeCell ref="AA69:AB69"/>
    <mergeCell ref="A67:B67"/>
    <mergeCell ref="A68:B68"/>
    <mergeCell ref="C68:R68"/>
    <mergeCell ref="AA67:AB67"/>
    <mergeCell ref="C67:R67"/>
    <mergeCell ref="W67:X67"/>
    <mergeCell ref="U68:V68"/>
    <mergeCell ref="S68:T68"/>
    <mergeCell ref="S67:T67"/>
    <mergeCell ref="AN52:AO52"/>
    <mergeCell ref="AC60:AD60"/>
    <mergeCell ref="A55:BA55"/>
    <mergeCell ref="W56:X56"/>
    <mergeCell ref="AG52:AH52"/>
    <mergeCell ref="AN54:AO54"/>
    <mergeCell ref="AA54:AB54"/>
    <mergeCell ref="C52:R52"/>
    <mergeCell ref="A54:R54"/>
    <mergeCell ref="A52:B52"/>
    <mergeCell ref="AK52:AL52"/>
    <mergeCell ref="AA64:AB64"/>
    <mergeCell ref="AI52:AJ52"/>
    <mergeCell ref="AK54:AL54"/>
    <mergeCell ref="AI54:AJ54"/>
    <mergeCell ref="AA58:AB58"/>
    <mergeCell ref="AG54:AH54"/>
    <mergeCell ref="AG56:AH56"/>
    <mergeCell ref="AI62:AJ62"/>
    <mergeCell ref="AG62:AH62"/>
    <mergeCell ref="AP45:BA45"/>
    <mergeCell ref="AZ44:BA44"/>
    <mergeCell ref="AV44:AW44"/>
    <mergeCell ref="AT44:AU44"/>
    <mergeCell ref="AN44:AO48"/>
    <mergeCell ref="AM46:AM48"/>
    <mergeCell ref="AE45:AF48"/>
    <mergeCell ref="AG51:AH51"/>
    <mergeCell ref="AK51:AL51"/>
    <mergeCell ref="AE51:AF51"/>
    <mergeCell ref="A49:BA49"/>
    <mergeCell ref="W44:X48"/>
    <mergeCell ref="AP47:BA47"/>
    <mergeCell ref="AP44:AQ44"/>
    <mergeCell ref="Y51:Z51"/>
    <mergeCell ref="S44:T48"/>
    <mergeCell ref="AC44:AD48"/>
    <mergeCell ref="U44:V48"/>
    <mergeCell ref="AA42:AB48"/>
    <mergeCell ref="AC42:AO43"/>
    <mergeCell ref="W51:X51"/>
    <mergeCell ref="AN51:AO51"/>
    <mergeCell ref="AI51:AJ51"/>
    <mergeCell ref="AE44:AM44"/>
    <mergeCell ref="A13:AK13"/>
    <mergeCell ref="A16:AK16"/>
    <mergeCell ref="Z32:AH32"/>
    <mergeCell ref="A30:B31"/>
    <mergeCell ref="A29:Y29"/>
    <mergeCell ref="A14:AK14"/>
    <mergeCell ref="AI30:AU30"/>
    <mergeCell ref="P32:S32"/>
    <mergeCell ref="T32:V32"/>
    <mergeCell ref="B21:E21"/>
    <mergeCell ref="AY32:BA32"/>
    <mergeCell ref="AY30:BA30"/>
    <mergeCell ref="AM8:BA8"/>
    <mergeCell ref="AM9:BA9"/>
    <mergeCell ref="AM10:BA10"/>
    <mergeCell ref="AM11:BA11"/>
    <mergeCell ref="AM12:BA12"/>
    <mergeCell ref="AM13:BA13"/>
    <mergeCell ref="AI29:BA29"/>
    <mergeCell ref="AI32:AU32"/>
    <mergeCell ref="AV32:AX32"/>
    <mergeCell ref="AV30:AX30"/>
    <mergeCell ref="AS40:AX40"/>
    <mergeCell ref="AI31:AU31"/>
    <mergeCell ref="AI39:AR39"/>
    <mergeCell ref="AI37:AR37"/>
    <mergeCell ref="AI33:AU33"/>
    <mergeCell ref="AI38:AR38"/>
    <mergeCell ref="AI36:BA36"/>
    <mergeCell ref="AY31:BA31"/>
    <mergeCell ref="A18:AK18"/>
    <mergeCell ref="A20:BA20"/>
    <mergeCell ref="Z31:AH31"/>
    <mergeCell ref="AV31:AX31"/>
    <mergeCell ref="A19:AK19"/>
    <mergeCell ref="F21:I21"/>
    <mergeCell ref="J21:N21"/>
    <mergeCell ref="O21:R21"/>
    <mergeCell ref="S21:V21"/>
    <mergeCell ref="C30:F31"/>
    <mergeCell ref="L4:AK4"/>
    <mergeCell ref="A5:J5"/>
    <mergeCell ref="A21:A22"/>
    <mergeCell ref="AF21:AI21"/>
    <mergeCell ref="AJ21:AN21"/>
    <mergeCell ref="AM7:BA7"/>
    <mergeCell ref="A10:AK10"/>
    <mergeCell ref="AO21:AR21"/>
    <mergeCell ref="AS21:AV21"/>
    <mergeCell ref="AW21:BA21"/>
    <mergeCell ref="AQ1:BA1"/>
    <mergeCell ref="AO2:BA2"/>
    <mergeCell ref="AM3:BA3"/>
    <mergeCell ref="A15:AK15"/>
    <mergeCell ref="AM4:BA4"/>
    <mergeCell ref="M5:AK5"/>
    <mergeCell ref="AM5:BA5"/>
    <mergeCell ref="AM6:BA6"/>
    <mergeCell ref="L6:AK6"/>
    <mergeCell ref="A4:J4"/>
    <mergeCell ref="A9:AK9"/>
    <mergeCell ref="L7:AK7"/>
    <mergeCell ref="A11:AK11"/>
    <mergeCell ref="A12:AK12"/>
    <mergeCell ref="P37:S37"/>
    <mergeCell ref="T37:V37"/>
    <mergeCell ref="A37:B37"/>
    <mergeCell ref="C37:F37"/>
    <mergeCell ref="G37:I37"/>
    <mergeCell ref="J37:L37"/>
    <mergeCell ref="M37:O37"/>
    <mergeCell ref="W34:Y34"/>
    <mergeCell ref="T34:V34"/>
    <mergeCell ref="W37:Y37"/>
    <mergeCell ref="T38:V38"/>
    <mergeCell ref="W36:Y36"/>
    <mergeCell ref="W35:Y35"/>
    <mergeCell ref="T36:V36"/>
    <mergeCell ref="T35:V35"/>
    <mergeCell ref="M30:O31"/>
    <mergeCell ref="W30:Y31"/>
    <mergeCell ref="J30:L31"/>
    <mergeCell ref="P30:S31"/>
    <mergeCell ref="G30:I31"/>
    <mergeCell ref="T30:V31"/>
    <mergeCell ref="W33:Y33"/>
    <mergeCell ref="A33:B33"/>
    <mergeCell ref="M32:O32"/>
    <mergeCell ref="J33:L33"/>
    <mergeCell ref="J32:L32"/>
    <mergeCell ref="C32:F32"/>
    <mergeCell ref="G32:I32"/>
    <mergeCell ref="W32:Y32"/>
    <mergeCell ref="P33:S33"/>
    <mergeCell ref="T33:V33"/>
    <mergeCell ref="C36:F36"/>
    <mergeCell ref="M33:O33"/>
    <mergeCell ref="M34:O34"/>
    <mergeCell ref="P34:S34"/>
    <mergeCell ref="P35:S35"/>
    <mergeCell ref="P36:S36"/>
    <mergeCell ref="A32:B32"/>
    <mergeCell ref="C35:F35"/>
    <mergeCell ref="C33:F33"/>
    <mergeCell ref="J35:L35"/>
    <mergeCell ref="C34:F34"/>
    <mergeCell ref="G33:I33"/>
    <mergeCell ref="J34:L34"/>
    <mergeCell ref="A34:B34"/>
    <mergeCell ref="G34:I34"/>
    <mergeCell ref="A36:B36"/>
    <mergeCell ref="G36:I36"/>
    <mergeCell ref="M36:O36"/>
    <mergeCell ref="G35:I35"/>
    <mergeCell ref="J36:L36"/>
    <mergeCell ref="A35:B35"/>
    <mergeCell ref="M35:O35"/>
    <mergeCell ref="AG45:AM45"/>
    <mergeCell ref="AK46:AL48"/>
    <mergeCell ref="P38:S38"/>
    <mergeCell ref="Q39:S39"/>
    <mergeCell ref="W38:Y38"/>
    <mergeCell ref="Y44:Z48"/>
    <mergeCell ref="T40:Y40"/>
    <mergeCell ref="A40:P40"/>
    <mergeCell ref="AI46:AJ48"/>
    <mergeCell ref="AI40:AR40"/>
    <mergeCell ref="W52:X52"/>
    <mergeCell ref="S52:T52"/>
    <mergeCell ref="U52:V52"/>
    <mergeCell ref="U51:V51"/>
    <mergeCell ref="S51:T51"/>
    <mergeCell ref="T39:Y39"/>
    <mergeCell ref="A39:P39"/>
    <mergeCell ref="C51:R51"/>
    <mergeCell ref="A51:B51"/>
    <mergeCell ref="Q40:S40"/>
    <mergeCell ref="A50:BA50"/>
    <mergeCell ref="AY40:BA40"/>
    <mergeCell ref="AP42:BA43"/>
    <mergeCell ref="AC51:AD51"/>
    <mergeCell ref="AA51:AB51"/>
    <mergeCell ref="A38:B38"/>
    <mergeCell ref="C38:F38"/>
    <mergeCell ref="A42:B48"/>
    <mergeCell ref="A56:B56"/>
    <mergeCell ref="A53:B53"/>
    <mergeCell ref="C53:R53"/>
    <mergeCell ref="C56:R56"/>
    <mergeCell ref="G38:I38"/>
    <mergeCell ref="J38:L38"/>
    <mergeCell ref="M38:O38"/>
    <mergeCell ref="S59:T59"/>
    <mergeCell ref="A57:B57"/>
    <mergeCell ref="C57:R57"/>
    <mergeCell ref="C59:R59"/>
    <mergeCell ref="A59:B59"/>
    <mergeCell ref="C58:R58"/>
    <mergeCell ref="A66:B66"/>
    <mergeCell ref="A58:B58"/>
    <mergeCell ref="A64:B64"/>
    <mergeCell ref="C66:R66"/>
    <mergeCell ref="C64:R64"/>
    <mergeCell ref="A62:R62"/>
    <mergeCell ref="A65:B65"/>
    <mergeCell ref="C65:R65"/>
    <mergeCell ref="A61:B61"/>
    <mergeCell ref="C61:R61"/>
    <mergeCell ref="A87:B87"/>
    <mergeCell ref="A79:B79"/>
    <mergeCell ref="C79:R79"/>
    <mergeCell ref="A86:B86"/>
    <mergeCell ref="C86:R86"/>
    <mergeCell ref="A81:R81"/>
    <mergeCell ref="C87:R87"/>
    <mergeCell ref="A84:B84"/>
    <mergeCell ref="C84:R84"/>
    <mergeCell ref="A82:BA82"/>
    <mergeCell ref="AE80:AF80"/>
    <mergeCell ref="AG80:AH80"/>
    <mergeCell ref="AE81:AF81"/>
    <mergeCell ref="AN81:AO81"/>
    <mergeCell ref="C85:R85"/>
    <mergeCell ref="S80:T80"/>
    <mergeCell ref="S75:T75"/>
    <mergeCell ref="U73:V73"/>
    <mergeCell ref="S76:T76"/>
    <mergeCell ref="U76:V76"/>
    <mergeCell ref="A75:R75"/>
    <mergeCell ref="U75:V75"/>
    <mergeCell ref="A85:B85"/>
    <mergeCell ref="S84:T84"/>
    <mergeCell ref="AK89:AL89"/>
    <mergeCell ref="AK85:AL85"/>
    <mergeCell ref="AC88:AD88"/>
    <mergeCell ref="AI85:AJ85"/>
    <mergeCell ref="AC86:AD86"/>
    <mergeCell ref="AG85:AH85"/>
    <mergeCell ref="AG88:AH88"/>
    <mergeCell ref="AI89:AJ89"/>
    <mergeCell ref="AC85:AD85"/>
    <mergeCell ref="AG87:AH87"/>
    <mergeCell ref="AE97:AF97"/>
    <mergeCell ref="AC91:AD91"/>
    <mergeCell ref="AA96:AB96"/>
    <mergeCell ref="Y97:Z97"/>
    <mergeCell ref="Y95:Z95"/>
    <mergeCell ref="AE95:AF95"/>
    <mergeCell ref="AA95:AB95"/>
    <mergeCell ref="AC95:AD95"/>
    <mergeCell ref="W96:X96"/>
    <mergeCell ref="AA92:AB92"/>
    <mergeCell ref="AE91:AF91"/>
    <mergeCell ref="AG89:AH89"/>
    <mergeCell ref="AE92:AF92"/>
    <mergeCell ref="AG90:AH90"/>
    <mergeCell ref="AC96:AD96"/>
    <mergeCell ref="AE96:AF96"/>
    <mergeCell ref="AG95:AH95"/>
    <mergeCell ref="AG92:AH92"/>
    <mergeCell ref="AC80:AD80"/>
    <mergeCell ref="Y70:Z70"/>
    <mergeCell ref="AN66:AO66"/>
    <mergeCell ref="AN67:AO67"/>
    <mergeCell ref="AN68:AO68"/>
    <mergeCell ref="AN70:AO70"/>
    <mergeCell ref="AN69:AO69"/>
    <mergeCell ref="AN79:AO79"/>
    <mergeCell ref="AE79:AF79"/>
    <mergeCell ref="AN80:AO80"/>
    <mergeCell ref="AN83:AO83"/>
    <mergeCell ref="AA83:AB83"/>
    <mergeCell ref="AG81:AH81"/>
    <mergeCell ref="AK83:AL83"/>
    <mergeCell ref="AK81:AL81"/>
    <mergeCell ref="AA81:AB81"/>
    <mergeCell ref="AG83:AH83"/>
    <mergeCell ref="AE83:AF83"/>
    <mergeCell ref="AC83:AD83"/>
    <mergeCell ref="AC81:AD81"/>
    <mergeCell ref="W68:X68"/>
    <mergeCell ref="AA66:AB66"/>
    <mergeCell ref="Y67:Z67"/>
    <mergeCell ref="AA65:AB65"/>
    <mergeCell ref="AA68:AB68"/>
    <mergeCell ref="Y68:Z68"/>
    <mergeCell ref="Y65:Z65"/>
    <mergeCell ref="AC67:AD67"/>
    <mergeCell ref="Y72:Z72"/>
    <mergeCell ref="AN65:AO65"/>
    <mergeCell ref="AI67:AJ67"/>
    <mergeCell ref="AE67:AF67"/>
    <mergeCell ref="AI65:AJ65"/>
    <mergeCell ref="AE66:AF66"/>
    <mergeCell ref="AE65:AF65"/>
    <mergeCell ref="AG65:AH65"/>
    <mergeCell ref="Y69:Z69"/>
    <mergeCell ref="A117:Y117"/>
    <mergeCell ref="Y102:Z102"/>
    <mergeCell ref="A111:AO111"/>
    <mergeCell ref="A83:B83"/>
    <mergeCell ref="C83:R83"/>
    <mergeCell ref="W92:X92"/>
    <mergeCell ref="AG86:AH86"/>
    <mergeCell ref="AE84:AF84"/>
    <mergeCell ref="W84:X84"/>
    <mergeCell ref="Y84:Z84"/>
    <mergeCell ref="W75:X75"/>
    <mergeCell ref="W81:X81"/>
    <mergeCell ref="AA86:AB86"/>
    <mergeCell ref="Y76:Z76"/>
    <mergeCell ref="AA76:AB76"/>
    <mergeCell ref="AA75:AB75"/>
    <mergeCell ref="Y81:Z81"/>
    <mergeCell ref="W80:X80"/>
    <mergeCell ref="W83:X83"/>
    <mergeCell ref="AA80:AB80"/>
    <mergeCell ref="S104:T104"/>
    <mergeCell ref="U104:V104"/>
    <mergeCell ref="A103:BA103"/>
    <mergeCell ref="A104:B104"/>
    <mergeCell ref="AN104:AO104"/>
    <mergeCell ref="AK104:AL104"/>
    <mergeCell ref="AG104:AH104"/>
    <mergeCell ref="AE104:AF104"/>
    <mergeCell ref="S54:T54"/>
    <mergeCell ref="U56:V56"/>
    <mergeCell ref="S61:T61"/>
    <mergeCell ref="W54:X54"/>
    <mergeCell ref="S56:T56"/>
    <mergeCell ref="U59:V59"/>
    <mergeCell ref="W59:X59"/>
    <mergeCell ref="U58:V58"/>
    <mergeCell ref="S57:T57"/>
    <mergeCell ref="S58:T58"/>
    <mergeCell ref="S66:T66"/>
    <mergeCell ref="Y101:Z101"/>
    <mergeCell ref="Y71:Z71"/>
    <mergeCell ref="Y90:Z90"/>
    <mergeCell ref="W70:X70"/>
    <mergeCell ref="S72:T72"/>
    <mergeCell ref="W95:X95"/>
    <mergeCell ref="W97:X97"/>
    <mergeCell ref="Y96:Z96"/>
    <mergeCell ref="Y75:Z75"/>
    <mergeCell ref="AK96:AL96"/>
    <mergeCell ref="AI97:AJ97"/>
    <mergeCell ref="AG96:AH96"/>
    <mergeCell ref="AK97:AL97"/>
    <mergeCell ref="AI96:AJ96"/>
    <mergeCell ref="AG97:AH97"/>
    <mergeCell ref="AN59:AO59"/>
    <mergeCell ref="AA101:AB101"/>
    <mergeCell ref="AN71:AO71"/>
    <mergeCell ref="AN73:AO73"/>
    <mergeCell ref="AN72:AO72"/>
    <mergeCell ref="AG74:AH74"/>
    <mergeCell ref="AE76:AF76"/>
    <mergeCell ref="AN76:AO76"/>
    <mergeCell ref="AI69:AJ69"/>
    <mergeCell ref="AK69:AL69"/>
    <mergeCell ref="AK70:AL70"/>
    <mergeCell ref="AK73:AL73"/>
    <mergeCell ref="AI83:AJ83"/>
    <mergeCell ref="AI87:AJ87"/>
    <mergeCell ref="AK84:AL84"/>
    <mergeCell ref="AI84:AJ84"/>
    <mergeCell ref="AK72:AL72"/>
    <mergeCell ref="AK71:AL71"/>
    <mergeCell ref="AI76:AJ76"/>
    <mergeCell ref="AK75:AL75"/>
    <mergeCell ref="AK106:AL106"/>
    <mergeCell ref="AN105:AO105"/>
    <mergeCell ref="AN106:AO106"/>
    <mergeCell ref="AN107:AO107"/>
    <mergeCell ref="AK105:AL105"/>
    <mergeCell ref="AI106:AJ106"/>
    <mergeCell ref="AI108:AJ108"/>
    <mergeCell ref="AI107:AJ107"/>
    <mergeCell ref="AG105:AH105"/>
    <mergeCell ref="AG107:AH107"/>
    <mergeCell ref="AI105:AJ105"/>
    <mergeCell ref="AE109:AF109"/>
    <mergeCell ref="AC108:AD108"/>
    <mergeCell ref="AE108:AF108"/>
    <mergeCell ref="W106:X106"/>
    <mergeCell ref="Y106:Z106"/>
    <mergeCell ref="AE107:AF107"/>
    <mergeCell ref="AC106:AD106"/>
    <mergeCell ref="AC107:AD107"/>
    <mergeCell ref="AE106:AF106"/>
    <mergeCell ref="AE105:AF105"/>
    <mergeCell ref="AA104:AB104"/>
    <mergeCell ref="AA102:AB102"/>
    <mergeCell ref="A101:R101"/>
    <mergeCell ref="S101:T101"/>
    <mergeCell ref="U101:V101"/>
    <mergeCell ref="A105:B105"/>
    <mergeCell ref="C105:R105"/>
    <mergeCell ref="S105:T105"/>
    <mergeCell ref="U105:V105"/>
    <mergeCell ref="AN109:AO109"/>
    <mergeCell ref="AN108:AO108"/>
    <mergeCell ref="A109:B109"/>
    <mergeCell ref="C109:R109"/>
    <mergeCell ref="S109:T109"/>
    <mergeCell ref="U109:V109"/>
    <mergeCell ref="W109:X109"/>
    <mergeCell ref="Y109:Z109"/>
    <mergeCell ref="AA109:AB109"/>
    <mergeCell ref="AC109:AD109"/>
    <mergeCell ref="A108:B108"/>
    <mergeCell ref="C108:R108"/>
    <mergeCell ref="AA108:AB108"/>
    <mergeCell ref="A106:B106"/>
    <mergeCell ref="C106:R106"/>
    <mergeCell ref="S108:T108"/>
    <mergeCell ref="U108:V108"/>
    <mergeCell ref="W108:X108"/>
    <mergeCell ref="Y108:Z108"/>
    <mergeCell ref="U106:V106"/>
    <mergeCell ref="E121:X121"/>
    <mergeCell ref="E120:X120"/>
    <mergeCell ref="Y74:Z74"/>
    <mergeCell ref="AA74:AB74"/>
    <mergeCell ref="AA107:AB107"/>
    <mergeCell ref="W105:X105"/>
    <mergeCell ref="Y105:Z105"/>
    <mergeCell ref="AA105:AB105"/>
    <mergeCell ref="W74:X74"/>
    <mergeCell ref="C104:R104"/>
    <mergeCell ref="AC74:AD74"/>
    <mergeCell ref="Q127:V127"/>
    <mergeCell ref="Q126:V126"/>
    <mergeCell ref="S74:T74"/>
    <mergeCell ref="U74:V74"/>
    <mergeCell ref="C96:R96"/>
    <mergeCell ref="S96:T96"/>
    <mergeCell ref="U96:V96"/>
    <mergeCell ref="AC104:AD104"/>
    <mergeCell ref="AA106:AB106"/>
    <mergeCell ref="AN74:AO74"/>
    <mergeCell ref="AE69:AF69"/>
    <mergeCell ref="AG69:AH69"/>
    <mergeCell ref="AA97:AB97"/>
    <mergeCell ref="AG71:AH71"/>
    <mergeCell ref="AA71:AB71"/>
    <mergeCell ref="AC71:AD71"/>
    <mergeCell ref="AA90:AB90"/>
    <mergeCell ref="AC90:AD90"/>
    <mergeCell ref="AA91:AB91"/>
    <mergeCell ref="A107:B107"/>
    <mergeCell ref="C107:R107"/>
    <mergeCell ref="S107:T107"/>
    <mergeCell ref="U107:V107"/>
    <mergeCell ref="AN58:AO58"/>
    <mergeCell ref="AA70:AB70"/>
    <mergeCell ref="AC70:AD70"/>
    <mergeCell ref="AC58:AD58"/>
    <mergeCell ref="AE58:AF58"/>
    <mergeCell ref="AG58:AH58"/>
    <mergeCell ref="AI58:AJ58"/>
    <mergeCell ref="AK62:AL62"/>
    <mergeCell ref="AG66:AH66"/>
    <mergeCell ref="AG59:AH59"/>
    <mergeCell ref="AK58:AL58"/>
    <mergeCell ref="Y66:Z66"/>
    <mergeCell ref="W61:X61"/>
    <mergeCell ref="W58:X58"/>
    <mergeCell ref="AK66:AL66"/>
    <mergeCell ref="AK65:AL65"/>
    <mergeCell ref="AK64:AL64"/>
    <mergeCell ref="AI59:AJ59"/>
    <mergeCell ref="AK59:AL59"/>
    <mergeCell ref="W60:X60"/>
    <mergeCell ref="AI64:AJ64"/>
    <mergeCell ref="AC59:AD59"/>
    <mergeCell ref="C97:R97"/>
    <mergeCell ref="S97:T97"/>
    <mergeCell ref="U97:V97"/>
    <mergeCell ref="C71:R71"/>
    <mergeCell ref="S71:T71"/>
    <mergeCell ref="U71:V71"/>
    <mergeCell ref="W71:X71"/>
    <mergeCell ref="AA72:AB72"/>
    <mergeCell ref="AN75:AO75"/>
    <mergeCell ref="AN84:AO84"/>
    <mergeCell ref="AN85:AO85"/>
    <mergeCell ref="AN97:AO97"/>
    <mergeCell ref="AN96:AO96"/>
    <mergeCell ref="AN88:AO88"/>
    <mergeCell ref="AN86:AO86"/>
    <mergeCell ref="AN95:AO95"/>
    <mergeCell ref="AN91:AO91"/>
    <mergeCell ref="AN89:AO89"/>
    <mergeCell ref="S53:T53"/>
    <mergeCell ref="U53:V53"/>
    <mergeCell ref="W53:X53"/>
    <mergeCell ref="Y53:Z53"/>
    <mergeCell ref="AA53:AB53"/>
    <mergeCell ref="U64:V64"/>
    <mergeCell ref="U54:V54"/>
    <mergeCell ref="Y64:Z64"/>
    <mergeCell ref="Y57:Z57"/>
    <mergeCell ref="Y60:Z60"/>
    <mergeCell ref="AA60:AB60"/>
    <mergeCell ref="Y58:Z58"/>
    <mergeCell ref="U62:V62"/>
    <mergeCell ref="W64:X64"/>
    <mergeCell ref="AK53:AL53"/>
    <mergeCell ref="AN53:AO53"/>
    <mergeCell ref="AC53:AD53"/>
    <mergeCell ref="AE53:AF53"/>
    <mergeCell ref="AG53:AH53"/>
    <mergeCell ref="AI53:AJ53"/>
  </mergeCells>
  <printOptions/>
  <pageMargins left="0.3937007874015748" right="0.3937007874015748" top="0.3937007874015748" bottom="0.3937007874015748" header="0" footer="0"/>
  <pageSetup horizontalDpi="300" verticalDpi="300" orientation="landscape" paperSize="9" scale="88" r:id="rId1"/>
  <rowBreaks count="3" manualBreakCount="3">
    <brk id="40" max="53" man="1"/>
    <brk id="76" max="53" man="1"/>
    <brk id="102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6"/>
  <sheetViews>
    <sheetView view="pageBreakPreview" zoomScale="115" zoomScaleNormal="82" zoomScaleSheetLayoutView="115" workbookViewId="0" topLeftCell="A1">
      <selection activeCell="C83" sqref="C83:R91"/>
    </sheetView>
  </sheetViews>
  <sheetFormatPr defaultColWidth="9.00390625" defaultRowHeight="12.75"/>
  <cols>
    <col min="1" max="1" width="2.75390625" style="0" customWidth="1"/>
    <col min="2" max="16" width="2.625" style="0" customWidth="1"/>
    <col min="17" max="17" width="2.375" style="0" customWidth="1"/>
    <col min="18" max="18" width="3.125" style="0" customWidth="1"/>
    <col min="19" max="21" width="2.625" style="0" customWidth="1"/>
    <col min="22" max="22" width="2.375" style="0" customWidth="1"/>
    <col min="23" max="38" width="2.625" style="0" customWidth="1"/>
    <col min="39" max="39" width="2.875" style="0" customWidth="1"/>
    <col min="40" max="41" width="2.625" style="0" customWidth="1"/>
    <col min="42" max="49" width="2.625" style="15" customWidth="1"/>
    <col min="50" max="50" width="2.625" style="0" customWidth="1"/>
    <col min="51" max="51" width="2.75390625" style="0" customWidth="1"/>
    <col min="52" max="52" width="2.625" style="0" customWidth="1"/>
    <col min="53" max="53" width="4.00390625" style="0" customWidth="1"/>
    <col min="54" max="54" width="2.625" style="0" customWidth="1"/>
    <col min="55" max="16384" width="9.125" style="15" customWidth="1"/>
  </cols>
  <sheetData>
    <row r="1" spans="1:53" ht="13.5" customHeight="1">
      <c r="A1" s="249" t="s">
        <v>188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8"/>
      <c r="N1" s="9"/>
      <c r="O1" s="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</row>
    <row r="2" spans="1:53" ht="12.75" customHeight="1">
      <c r="A2" s="10" t="s">
        <v>0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</row>
    <row r="3" spans="1:5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45" t="s">
        <v>177</v>
      </c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</row>
    <row r="4" spans="1:53" ht="15.75">
      <c r="A4" s="243" t="s">
        <v>6</v>
      </c>
      <c r="B4" s="243"/>
      <c r="C4" s="243"/>
      <c r="D4" s="243"/>
      <c r="E4" s="243"/>
      <c r="F4" s="243"/>
      <c r="G4" s="243"/>
      <c r="H4" s="243"/>
      <c r="I4" s="243"/>
      <c r="J4" s="243"/>
      <c r="K4" s="10"/>
      <c r="L4" s="246" t="s">
        <v>90</v>
      </c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11"/>
      <c r="AM4" s="247" t="s">
        <v>227</v>
      </c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</row>
    <row r="5" spans="1:53" ht="15.75">
      <c r="A5" s="242" t="s">
        <v>68</v>
      </c>
      <c r="B5" s="242"/>
      <c r="C5" s="242"/>
      <c r="D5" s="242"/>
      <c r="E5" s="242"/>
      <c r="F5" s="242"/>
      <c r="G5" s="242"/>
      <c r="H5" s="242"/>
      <c r="I5" s="242"/>
      <c r="J5" s="242"/>
      <c r="K5" s="10"/>
      <c r="L5" s="8"/>
      <c r="M5" s="230" t="s">
        <v>16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8"/>
      <c r="AM5" s="234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</row>
    <row r="6" spans="1:53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41" t="s">
        <v>15</v>
      </c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8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</row>
    <row r="7" spans="1:5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30" t="s">
        <v>17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8"/>
      <c r="AM7" s="225" t="s">
        <v>228</v>
      </c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</row>
    <row r="8" spans="1:5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8"/>
      <c r="AM8" s="234" t="s">
        <v>192</v>
      </c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53" ht="15.75">
      <c r="A9" s="238" t="s">
        <v>75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8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</row>
    <row r="10" spans="1:53" ht="15.75">
      <c r="A10" s="239" t="s">
        <v>185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8"/>
      <c r="AM10" s="225" t="s">
        <v>95</v>
      </c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</row>
    <row r="11" spans="1:53" ht="11.25" customHeight="1">
      <c r="A11" s="235" t="s">
        <v>178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8"/>
      <c r="AM11" s="224" t="s">
        <v>239</v>
      </c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</row>
    <row r="12" spans="1:53" ht="15" customHeight="1">
      <c r="A12" s="229" t="s">
        <v>234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8"/>
      <c r="AM12" s="236" t="s">
        <v>241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</row>
    <row r="13" spans="1:53" ht="12.75" customHeight="1">
      <c r="A13" s="230" t="s">
        <v>58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8"/>
      <c r="AM13" s="323" t="s">
        <v>242</v>
      </c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</row>
    <row r="14" spans="1:53" ht="15.75">
      <c r="A14" s="229" t="s">
        <v>235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0.5" customHeight="1">
      <c r="A15" s="230" t="s">
        <v>58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.75">
      <c r="A16" s="229" t="s">
        <v>236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0.5" customHeight="1">
      <c r="A17" s="230" t="s">
        <v>59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229" t="s">
        <v>186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0.5" customHeight="1">
      <c r="A19" s="230" t="s">
        <v>76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" thickBot="1">
      <c r="A20" s="233" t="s">
        <v>18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</row>
    <row r="21" spans="1:54" ht="12.75" customHeight="1" thickBot="1">
      <c r="A21" s="231" t="s">
        <v>1</v>
      </c>
      <c r="B21" s="118" t="s">
        <v>2</v>
      </c>
      <c r="C21" s="119"/>
      <c r="D21" s="119"/>
      <c r="E21" s="103"/>
      <c r="F21" s="118" t="s">
        <v>3</v>
      </c>
      <c r="G21" s="119"/>
      <c r="H21" s="119"/>
      <c r="I21" s="103"/>
      <c r="J21" s="118" t="s">
        <v>4</v>
      </c>
      <c r="K21" s="119"/>
      <c r="L21" s="119"/>
      <c r="M21" s="119"/>
      <c r="N21" s="103"/>
      <c r="O21" s="118" t="s">
        <v>5</v>
      </c>
      <c r="P21" s="119"/>
      <c r="Q21" s="119"/>
      <c r="R21" s="103"/>
      <c r="S21" s="118" t="s">
        <v>7</v>
      </c>
      <c r="T21" s="119"/>
      <c r="U21" s="119"/>
      <c r="V21" s="103"/>
      <c r="W21" s="118" t="s">
        <v>8</v>
      </c>
      <c r="X21" s="119"/>
      <c r="Y21" s="119"/>
      <c r="Z21" s="103"/>
      <c r="AA21" s="118" t="s">
        <v>9</v>
      </c>
      <c r="AB21" s="119"/>
      <c r="AC21" s="119"/>
      <c r="AD21" s="119"/>
      <c r="AE21" s="103"/>
      <c r="AF21" s="118" t="s">
        <v>10</v>
      </c>
      <c r="AG21" s="119"/>
      <c r="AH21" s="119"/>
      <c r="AI21" s="103"/>
      <c r="AJ21" s="118" t="s">
        <v>11</v>
      </c>
      <c r="AK21" s="119"/>
      <c r="AL21" s="119"/>
      <c r="AM21" s="119"/>
      <c r="AN21" s="103"/>
      <c r="AO21" s="118" t="s">
        <v>12</v>
      </c>
      <c r="AP21" s="119"/>
      <c r="AQ21" s="119"/>
      <c r="AR21" s="103"/>
      <c r="AS21" s="118" t="s">
        <v>14</v>
      </c>
      <c r="AT21" s="119"/>
      <c r="AU21" s="119"/>
      <c r="AV21" s="103"/>
      <c r="AW21" s="118" t="s">
        <v>13</v>
      </c>
      <c r="AX21" s="119"/>
      <c r="AY21" s="119"/>
      <c r="AZ21" s="119"/>
      <c r="BA21" s="103"/>
      <c r="BB21" s="15"/>
    </row>
    <row r="22" spans="1:54" ht="15" customHeight="1" thickBot="1">
      <c r="A22" s="232"/>
      <c r="B22" s="38">
        <v>1</v>
      </c>
      <c r="C22" s="38">
        <v>2</v>
      </c>
      <c r="D22" s="38">
        <v>3</v>
      </c>
      <c r="E22" s="38">
        <v>4</v>
      </c>
      <c r="F22" s="38">
        <v>5</v>
      </c>
      <c r="G22" s="38">
        <v>6</v>
      </c>
      <c r="H22" s="38">
        <v>7</v>
      </c>
      <c r="I22" s="38">
        <v>8</v>
      </c>
      <c r="J22" s="38">
        <v>9</v>
      </c>
      <c r="K22" s="38">
        <v>10</v>
      </c>
      <c r="L22" s="38">
        <v>11</v>
      </c>
      <c r="M22" s="38">
        <v>12</v>
      </c>
      <c r="N22" s="38">
        <v>13</v>
      </c>
      <c r="O22" s="38">
        <v>14</v>
      </c>
      <c r="P22" s="38">
        <v>15</v>
      </c>
      <c r="Q22" s="38">
        <v>16</v>
      </c>
      <c r="R22" s="38">
        <v>17</v>
      </c>
      <c r="S22" s="38">
        <v>18</v>
      </c>
      <c r="T22" s="38">
        <v>19</v>
      </c>
      <c r="U22" s="38">
        <v>20</v>
      </c>
      <c r="V22" s="38">
        <v>21</v>
      </c>
      <c r="W22" s="38">
        <v>22</v>
      </c>
      <c r="X22" s="38">
        <v>23</v>
      </c>
      <c r="Y22" s="38">
        <v>24</v>
      </c>
      <c r="Z22" s="38">
        <v>25</v>
      </c>
      <c r="AA22" s="38">
        <v>26</v>
      </c>
      <c r="AB22" s="38">
        <v>27</v>
      </c>
      <c r="AC22" s="38">
        <v>28</v>
      </c>
      <c r="AD22" s="38">
        <v>29</v>
      </c>
      <c r="AE22" s="38">
        <v>30</v>
      </c>
      <c r="AF22" s="38">
        <v>31</v>
      </c>
      <c r="AG22" s="38">
        <v>32</v>
      </c>
      <c r="AH22" s="38">
        <v>33</v>
      </c>
      <c r="AI22" s="38">
        <v>34</v>
      </c>
      <c r="AJ22" s="38">
        <v>35</v>
      </c>
      <c r="AK22" s="38">
        <v>36</v>
      </c>
      <c r="AL22" s="38">
        <v>37</v>
      </c>
      <c r="AM22" s="38">
        <v>38</v>
      </c>
      <c r="AN22" s="38">
        <v>39</v>
      </c>
      <c r="AO22" s="38">
        <v>40</v>
      </c>
      <c r="AP22" s="38">
        <v>41</v>
      </c>
      <c r="AQ22" s="38">
        <v>42</v>
      </c>
      <c r="AR22" s="38">
        <v>43</v>
      </c>
      <c r="AS22" s="38">
        <v>44</v>
      </c>
      <c r="AT22" s="38">
        <v>45</v>
      </c>
      <c r="AU22" s="38">
        <v>46</v>
      </c>
      <c r="AV22" s="38">
        <v>47</v>
      </c>
      <c r="AW22" s="38">
        <v>48</v>
      </c>
      <c r="AX22" s="38">
        <v>49</v>
      </c>
      <c r="AY22" s="38">
        <v>50</v>
      </c>
      <c r="AZ22" s="38">
        <v>51</v>
      </c>
      <c r="BA22" s="38">
        <v>52</v>
      </c>
      <c r="BB22" s="15"/>
    </row>
    <row r="23" spans="1:53" ht="12.75">
      <c r="A23" s="3">
        <v>1</v>
      </c>
      <c r="B23" s="3" t="s">
        <v>96</v>
      </c>
      <c r="C23" s="3" t="s">
        <v>96</v>
      </c>
      <c r="D23" s="3" t="s">
        <v>96</v>
      </c>
      <c r="E23" s="3" t="s">
        <v>96</v>
      </c>
      <c r="F23" s="3" t="s">
        <v>96</v>
      </c>
      <c r="G23" s="3" t="s">
        <v>96</v>
      </c>
      <c r="H23" s="3" t="s">
        <v>96</v>
      </c>
      <c r="I23" s="3" t="s">
        <v>96</v>
      </c>
      <c r="J23" s="3" t="s">
        <v>96</v>
      </c>
      <c r="K23" s="3" t="s">
        <v>96</v>
      </c>
      <c r="L23" s="3" t="s">
        <v>96</v>
      </c>
      <c r="M23" s="3" t="s">
        <v>96</v>
      </c>
      <c r="N23" s="3" t="s">
        <v>96</v>
      </c>
      <c r="O23" s="3" t="s">
        <v>96</v>
      </c>
      <c r="P23" s="3" t="s">
        <v>96</v>
      </c>
      <c r="Q23" s="3" t="s">
        <v>96</v>
      </c>
      <c r="R23" s="3" t="s">
        <v>97</v>
      </c>
      <c r="S23" s="34" t="s">
        <v>97</v>
      </c>
      <c r="T23" s="3" t="s">
        <v>97</v>
      </c>
      <c r="U23" s="3" t="s">
        <v>98</v>
      </c>
      <c r="V23" s="3" t="s">
        <v>98</v>
      </c>
      <c r="W23" s="3" t="s">
        <v>98</v>
      </c>
      <c r="X23" s="3" t="s">
        <v>98</v>
      </c>
      <c r="Y23" s="3" t="s">
        <v>96</v>
      </c>
      <c r="Z23" s="3" t="s">
        <v>96</v>
      </c>
      <c r="AA23" s="3" t="s">
        <v>96</v>
      </c>
      <c r="AB23" s="3" t="s">
        <v>96</v>
      </c>
      <c r="AC23" s="3" t="s">
        <v>96</v>
      </c>
      <c r="AD23" s="3" t="s">
        <v>96</v>
      </c>
      <c r="AE23" s="3" t="s">
        <v>96</v>
      </c>
      <c r="AF23" s="3" t="s">
        <v>96</v>
      </c>
      <c r="AG23" s="3" t="s">
        <v>96</v>
      </c>
      <c r="AH23" s="3" t="s">
        <v>96</v>
      </c>
      <c r="AI23" s="3" t="s">
        <v>96</v>
      </c>
      <c r="AJ23" s="3" t="s">
        <v>96</v>
      </c>
      <c r="AK23" s="3" t="s">
        <v>96</v>
      </c>
      <c r="AL23" s="3" t="s">
        <v>96</v>
      </c>
      <c r="AM23" s="3" t="s">
        <v>96</v>
      </c>
      <c r="AN23" s="3" t="s">
        <v>96</v>
      </c>
      <c r="AO23" s="3" t="s">
        <v>97</v>
      </c>
      <c r="AP23" s="3" t="s">
        <v>97</v>
      </c>
      <c r="AQ23" s="3" t="s">
        <v>97</v>
      </c>
      <c r="AR23" s="3" t="s">
        <v>98</v>
      </c>
      <c r="AS23" s="3" t="s">
        <v>98</v>
      </c>
      <c r="AT23" s="3" t="s">
        <v>98</v>
      </c>
      <c r="AU23" s="3" t="s">
        <v>98</v>
      </c>
      <c r="AV23" s="3" t="s">
        <v>98</v>
      </c>
      <c r="AW23" s="3" t="s">
        <v>98</v>
      </c>
      <c r="AX23" s="3" t="s">
        <v>98</v>
      </c>
      <c r="AY23" s="3" t="s">
        <v>98</v>
      </c>
      <c r="AZ23" s="3" t="s">
        <v>98</v>
      </c>
      <c r="BA23" s="3" t="s">
        <v>98</v>
      </c>
    </row>
    <row r="24" spans="1:53" ht="12.75">
      <c r="A24" s="3">
        <v>2</v>
      </c>
      <c r="B24" s="3" t="s">
        <v>96</v>
      </c>
      <c r="C24" s="3" t="s">
        <v>96</v>
      </c>
      <c r="D24" s="3" t="s">
        <v>96</v>
      </c>
      <c r="E24" s="3" t="s">
        <v>96</v>
      </c>
      <c r="F24" s="3" t="s">
        <v>96</v>
      </c>
      <c r="G24" s="3" t="s">
        <v>96</v>
      </c>
      <c r="H24" s="3" t="s">
        <v>96</v>
      </c>
      <c r="I24" s="3" t="s">
        <v>96</v>
      </c>
      <c r="J24" s="3" t="s">
        <v>96</v>
      </c>
      <c r="K24" s="3" t="s">
        <v>96</v>
      </c>
      <c r="L24" s="3" t="s">
        <v>96</v>
      </c>
      <c r="M24" s="3" t="s">
        <v>96</v>
      </c>
      <c r="N24" s="3" t="s">
        <v>96</v>
      </c>
      <c r="O24" s="3" t="s">
        <v>96</v>
      </c>
      <c r="P24" s="3" t="s">
        <v>96</v>
      </c>
      <c r="Q24" s="3" t="s">
        <v>96</v>
      </c>
      <c r="R24" s="3" t="s">
        <v>97</v>
      </c>
      <c r="S24" s="3" t="s">
        <v>97</v>
      </c>
      <c r="T24" s="3" t="s">
        <v>97</v>
      </c>
      <c r="U24" s="3" t="s">
        <v>98</v>
      </c>
      <c r="V24" s="3" t="s">
        <v>98</v>
      </c>
      <c r="W24" s="3" t="s">
        <v>98</v>
      </c>
      <c r="X24" s="3" t="s">
        <v>98</v>
      </c>
      <c r="Y24" s="3" t="s">
        <v>96</v>
      </c>
      <c r="Z24" s="3" t="s">
        <v>96</v>
      </c>
      <c r="AA24" s="3" t="s">
        <v>96</v>
      </c>
      <c r="AB24" s="3" t="s">
        <v>96</v>
      </c>
      <c r="AC24" s="3" t="s">
        <v>96</v>
      </c>
      <c r="AD24" s="3" t="s">
        <v>96</v>
      </c>
      <c r="AE24" s="3" t="s">
        <v>96</v>
      </c>
      <c r="AF24" s="3" t="s">
        <v>96</v>
      </c>
      <c r="AG24" s="3" t="s">
        <v>96</v>
      </c>
      <c r="AH24" s="3" t="s">
        <v>96</v>
      </c>
      <c r="AI24" s="3" t="s">
        <v>96</v>
      </c>
      <c r="AJ24" s="3" t="s">
        <v>96</v>
      </c>
      <c r="AK24" s="3" t="s">
        <v>96</v>
      </c>
      <c r="AL24" s="3" t="s">
        <v>96</v>
      </c>
      <c r="AM24" s="3" t="s">
        <v>96</v>
      </c>
      <c r="AN24" s="3" t="s">
        <v>96</v>
      </c>
      <c r="AO24" s="3" t="s">
        <v>97</v>
      </c>
      <c r="AP24" s="3" t="s">
        <v>97</v>
      </c>
      <c r="AQ24" s="3" t="s">
        <v>97</v>
      </c>
      <c r="AR24" s="3" t="s">
        <v>99</v>
      </c>
      <c r="AS24" s="3" t="s">
        <v>99</v>
      </c>
      <c r="AT24" s="3" t="s">
        <v>99</v>
      </c>
      <c r="AU24" s="3" t="s">
        <v>98</v>
      </c>
      <c r="AV24" s="3" t="s">
        <v>98</v>
      </c>
      <c r="AW24" s="3" t="s">
        <v>98</v>
      </c>
      <c r="AX24" s="3" t="s">
        <v>98</v>
      </c>
      <c r="AY24" s="3" t="s">
        <v>98</v>
      </c>
      <c r="AZ24" s="3" t="s">
        <v>98</v>
      </c>
      <c r="BA24" s="3" t="s">
        <v>98</v>
      </c>
    </row>
    <row r="25" spans="1:53" ht="12.75">
      <c r="A25" s="3">
        <v>3</v>
      </c>
      <c r="B25" s="3" t="s">
        <v>96</v>
      </c>
      <c r="C25" s="3" t="s">
        <v>96</v>
      </c>
      <c r="D25" s="3" t="s">
        <v>96</v>
      </c>
      <c r="E25" s="3" t="s">
        <v>96</v>
      </c>
      <c r="F25" s="3" t="s">
        <v>96</v>
      </c>
      <c r="G25" s="3" t="s">
        <v>96</v>
      </c>
      <c r="H25" s="3" t="s">
        <v>96</v>
      </c>
      <c r="I25" s="3" t="s">
        <v>96</v>
      </c>
      <c r="J25" s="3" t="s">
        <v>96</v>
      </c>
      <c r="K25" s="3" t="s">
        <v>96</v>
      </c>
      <c r="L25" s="3" t="s">
        <v>96</v>
      </c>
      <c r="M25" s="3" t="s">
        <v>96</v>
      </c>
      <c r="N25" s="3" t="s">
        <v>96</v>
      </c>
      <c r="O25" s="3" t="s">
        <v>96</v>
      </c>
      <c r="P25" s="3" t="s">
        <v>96</v>
      </c>
      <c r="Q25" s="3" t="s">
        <v>96</v>
      </c>
      <c r="R25" s="3" t="s">
        <v>97</v>
      </c>
      <c r="S25" s="3" t="s">
        <v>97</v>
      </c>
      <c r="T25" s="3" t="s">
        <v>97</v>
      </c>
      <c r="U25" s="3" t="s">
        <v>98</v>
      </c>
      <c r="V25" s="3" t="s">
        <v>98</v>
      </c>
      <c r="W25" s="3" t="s">
        <v>98</v>
      </c>
      <c r="X25" s="3" t="s">
        <v>98</v>
      </c>
      <c r="Y25" s="3" t="s">
        <v>96</v>
      </c>
      <c r="Z25" s="3" t="s">
        <v>96</v>
      </c>
      <c r="AA25" s="3" t="s">
        <v>96</v>
      </c>
      <c r="AB25" s="3" t="s">
        <v>96</v>
      </c>
      <c r="AC25" s="3" t="s">
        <v>96</v>
      </c>
      <c r="AD25" s="3" t="s">
        <v>96</v>
      </c>
      <c r="AE25" s="3" t="s">
        <v>96</v>
      </c>
      <c r="AF25" s="3" t="s">
        <v>96</v>
      </c>
      <c r="AG25" s="3" t="s">
        <v>96</v>
      </c>
      <c r="AH25" s="3" t="s">
        <v>96</v>
      </c>
      <c r="AI25" s="3" t="s">
        <v>96</v>
      </c>
      <c r="AJ25" s="3" t="s">
        <v>96</v>
      </c>
      <c r="AK25" s="3" t="s">
        <v>96</v>
      </c>
      <c r="AL25" s="3" t="s">
        <v>96</v>
      </c>
      <c r="AM25" s="3" t="s">
        <v>96</v>
      </c>
      <c r="AN25" s="3" t="s">
        <v>96</v>
      </c>
      <c r="AO25" s="3" t="s">
        <v>97</v>
      </c>
      <c r="AP25" s="3" t="s">
        <v>97</v>
      </c>
      <c r="AQ25" s="3" t="s">
        <v>97</v>
      </c>
      <c r="AR25" s="3" t="s">
        <v>98</v>
      </c>
      <c r="AS25" s="3" t="s">
        <v>98</v>
      </c>
      <c r="AT25" s="3" t="s">
        <v>98</v>
      </c>
      <c r="AU25" s="3" t="s">
        <v>98</v>
      </c>
      <c r="AV25" s="3" t="s">
        <v>98</v>
      </c>
      <c r="AW25" s="3" t="s">
        <v>98</v>
      </c>
      <c r="AX25" s="3" t="s">
        <v>98</v>
      </c>
      <c r="AY25" s="3" t="s">
        <v>98</v>
      </c>
      <c r="AZ25" s="3" t="s">
        <v>98</v>
      </c>
      <c r="BA25" s="3" t="s">
        <v>98</v>
      </c>
    </row>
    <row r="26" spans="1:53" ht="12.75">
      <c r="A26" s="3">
        <v>4</v>
      </c>
      <c r="B26" s="3" t="s">
        <v>96</v>
      </c>
      <c r="C26" s="3" t="s">
        <v>96</v>
      </c>
      <c r="D26" s="3" t="s">
        <v>99</v>
      </c>
      <c r="E26" s="3" t="s">
        <v>99</v>
      </c>
      <c r="F26" s="3" t="s">
        <v>99</v>
      </c>
      <c r="G26" s="3" t="s">
        <v>99</v>
      </c>
      <c r="H26" s="3" t="s">
        <v>96</v>
      </c>
      <c r="I26" s="3" t="s">
        <v>96</v>
      </c>
      <c r="J26" s="3" t="s">
        <v>96</v>
      </c>
      <c r="K26" s="3" t="s">
        <v>96</v>
      </c>
      <c r="L26" s="3" t="s">
        <v>96</v>
      </c>
      <c r="M26" s="3" t="s">
        <v>96</v>
      </c>
      <c r="N26" s="3" t="s">
        <v>96</v>
      </c>
      <c r="O26" s="3" t="s">
        <v>96</v>
      </c>
      <c r="P26" s="3" t="s">
        <v>96</v>
      </c>
      <c r="Q26" s="3" t="s">
        <v>96</v>
      </c>
      <c r="R26" s="3" t="s">
        <v>97</v>
      </c>
      <c r="S26" s="3" t="s">
        <v>97</v>
      </c>
      <c r="T26" s="3" t="s">
        <v>97</v>
      </c>
      <c r="U26" s="3" t="s">
        <v>98</v>
      </c>
      <c r="V26" s="3" t="s">
        <v>98</v>
      </c>
      <c r="W26" s="3" t="s">
        <v>98</v>
      </c>
      <c r="X26" s="3" t="s">
        <v>98</v>
      </c>
      <c r="Y26" s="3" t="s">
        <v>96</v>
      </c>
      <c r="Z26" s="3" t="s">
        <v>96</v>
      </c>
      <c r="AA26" s="3" t="s">
        <v>96</v>
      </c>
      <c r="AB26" s="3" t="s">
        <v>96</v>
      </c>
      <c r="AC26" s="3" t="s">
        <v>96</v>
      </c>
      <c r="AD26" s="3" t="s">
        <v>96</v>
      </c>
      <c r="AE26" s="3" t="s">
        <v>96</v>
      </c>
      <c r="AF26" s="3" t="s">
        <v>99</v>
      </c>
      <c r="AG26" s="3" t="s">
        <v>99</v>
      </c>
      <c r="AH26" s="3" t="s">
        <v>96</v>
      </c>
      <c r="AI26" s="3" t="s">
        <v>96</v>
      </c>
      <c r="AJ26" s="3" t="s">
        <v>96</v>
      </c>
      <c r="AK26" s="3" t="s">
        <v>96</v>
      </c>
      <c r="AL26" s="37" t="s">
        <v>96</v>
      </c>
      <c r="AM26" s="3" t="s">
        <v>96</v>
      </c>
      <c r="AN26" s="3" t="s">
        <v>96</v>
      </c>
      <c r="AO26" s="3" t="s">
        <v>97</v>
      </c>
      <c r="AP26" s="3" t="s">
        <v>97</v>
      </c>
      <c r="AQ26" s="3" t="s">
        <v>100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3">
        <v>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  <c r="V27" s="3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4"/>
      <c r="AO27" s="3"/>
      <c r="AP27" s="3"/>
      <c r="AQ27" s="3"/>
      <c r="AR27" s="3"/>
      <c r="AS27" s="3"/>
      <c r="AT27" s="3"/>
      <c r="AU27" s="3"/>
      <c r="AV27" s="3"/>
      <c r="AW27" s="4"/>
      <c r="AX27" s="3"/>
      <c r="AY27" s="3"/>
      <c r="AZ27" s="3"/>
      <c r="BA27" s="3"/>
    </row>
    <row r="28" spans="1:53" ht="12.75">
      <c r="A28" s="3">
        <v>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4"/>
      <c r="AS28" s="3"/>
      <c r="AT28" s="3"/>
      <c r="AU28" s="3"/>
      <c r="AV28" s="3"/>
      <c r="AW28" s="4"/>
      <c r="AX28" s="3"/>
      <c r="AY28" s="3"/>
      <c r="AZ28" s="3"/>
      <c r="BA28" s="3"/>
    </row>
    <row r="29" spans="1:53" ht="14.25">
      <c r="A29" s="208" t="s">
        <v>19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8"/>
      <c r="AA29" s="8"/>
      <c r="AB29" s="8"/>
      <c r="AC29" s="8"/>
      <c r="AD29" s="8"/>
      <c r="AE29" s="8"/>
      <c r="AF29" s="8"/>
      <c r="AG29" s="8"/>
      <c r="AH29" s="8"/>
      <c r="AI29" s="208" t="s">
        <v>29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</row>
    <row r="30" spans="1:53" ht="12.75" customHeight="1">
      <c r="A30" s="218" t="s">
        <v>1</v>
      </c>
      <c r="B30" s="220"/>
      <c r="C30" s="104" t="s">
        <v>21</v>
      </c>
      <c r="D30" s="216"/>
      <c r="E30" s="216"/>
      <c r="F30" s="101"/>
      <c r="G30" s="218" t="s">
        <v>22</v>
      </c>
      <c r="H30" s="219"/>
      <c r="I30" s="220"/>
      <c r="J30" s="218" t="s">
        <v>23</v>
      </c>
      <c r="K30" s="219"/>
      <c r="L30" s="220"/>
      <c r="M30" s="104" t="s">
        <v>81</v>
      </c>
      <c r="N30" s="216"/>
      <c r="O30" s="101"/>
      <c r="P30" s="104" t="s">
        <v>24</v>
      </c>
      <c r="Q30" s="216"/>
      <c r="R30" s="216"/>
      <c r="S30" s="101"/>
      <c r="T30" s="218" t="s">
        <v>25</v>
      </c>
      <c r="U30" s="219"/>
      <c r="V30" s="220"/>
      <c r="W30" s="218" t="s">
        <v>20</v>
      </c>
      <c r="X30" s="219"/>
      <c r="Y30" s="220"/>
      <c r="Z30" s="226" t="s">
        <v>64</v>
      </c>
      <c r="AA30" s="227"/>
      <c r="AB30" s="227"/>
      <c r="AC30" s="227"/>
      <c r="AD30" s="227"/>
      <c r="AE30" s="227"/>
      <c r="AF30" s="227"/>
      <c r="AG30" s="227"/>
      <c r="AH30" s="228"/>
      <c r="AI30" s="197" t="s">
        <v>32</v>
      </c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9"/>
      <c r="AV30" s="197" t="s">
        <v>31</v>
      </c>
      <c r="AW30" s="198"/>
      <c r="AX30" s="199"/>
      <c r="AY30" s="197" t="s">
        <v>30</v>
      </c>
      <c r="AZ30" s="198"/>
      <c r="BA30" s="199"/>
    </row>
    <row r="31" spans="1:53" ht="12.75" customHeight="1">
      <c r="A31" s="221"/>
      <c r="B31" s="223"/>
      <c r="C31" s="165"/>
      <c r="D31" s="217"/>
      <c r="E31" s="217"/>
      <c r="F31" s="166"/>
      <c r="G31" s="221"/>
      <c r="H31" s="222"/>
      <c r="I31" s="223"/>
      <c r="J31" s="221"/>
      <c r="K31" s="222"/>
      <c r="L31" s="223"/>
      <c r="M31" s="165"/>
      <c r="N31" s="217"/>
      <c r="O31" s="166"/>
      <c r="P31" s="165"/>
      <c r="Q31" s="217"/>
      <c r="R31" s="217"/>
      <c r="S31" s="166"/>
      <c r="T31" s="221"/>
      <c r="U31" s="222"/>
      <c r="V31" s="223"/>
      <c r="W31" s="221"/>
      <c r="X31" s="222"/>
      <c r="Y31" s="223"/>
      <c r="Z31" s="200" t="s">
        <v>27</v>
      </c>
      <c r="AA31" s="201"/>
      <c r="AB31" s="201"/>
      <c r="AC31" s="201"/>
      <c r="AD31" s="201"/>
      <c r="AE31" s="201"/>
      <c r="AF31" s="201"/>
      <c r="AG31" s="201"/>
      <c r="AH31" s="215"/>
      <c r="AI31" s="115" t="s">
        <v>103</v>
      </c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3">
        <v>5</v>
      </c>
      <c r="AW31" s="113"/>
      <c r="AX31" s="113"/>
      <c r="AY31" s="114">
        <v>3</v>
      </c>
      <c r="AZ31" s="114"/>
      <c r="BA31" s="114"/>
    </row>
    <row r="32" spans="1:53" ht="12.75" customHeight="1">
      <c r="A32" s="194">
        <v>1</v>
      </c>
      <c r="B32" s="196"/>
      <c r="C32" s="194">
        <v>32</v>
      </c>
      <c r="D32" s="195"/>
      <c r="E32" s="195"/>
      <c r="F32" s="196"/>
      <c r="G32" s="194">
        <v>6</v>
      </c>
      <c r="H32" s="195"/>
      <c r="I32" s="196"/>
      <c r="J32" s="194"/>
      <c r="K32" s="195"/>
      <c r="L32" s="196"/>
      <c r="M32" s="194"/>
      <c r="N32" s="195"/>
      <c r="O32" s="196"/>
      <c r="P32" s="194"/>
      <c r="Q32" s="195"/>
      <c r="R32" s="195"/>
      <c r="S32" s="196"/>
      <c r="T32" s="194">
        <v>14</v>
      </c>
      <c r="U32" s="195"/>
      <c r="V32" s="196"/>
      <c r="W32" s="212">
        <f>SUM(C32:V32)</f>
        <v>52</v>
      </c>
      <c r="X32" s="213"/>
      <c r="Y32" s="214"/>
      <c r="Z32" s="200" t="s">
        <v>26</v>
      </c>
      <c r="AA32" s="201"/>
      <c r="AB32" s="201"/>
      <c r="AC32" s="201"/>
      <c r="AD32" s="201"/>
      <c r="AE32" s="201"/>
      <c r="AF32" s="201"/>
      <c r="AG32" s="201"/>
      <c r="AH32" s="201"/>
      <c r="AI32" s="115" t="s">
        <v>101</v>
      </c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3">
        <v>7</v>
      </c>
      <c r="AW32" s="113"/>
      <c r="AX32" s="113"/>
      <c r="AY32" s="114">
        <v>4</v>
      </c>
      <c r="AZ32" s="114"/>
      <c r="BA32" s="114"/>
    </row>
    <row r="33" spans="1:53" ht="12.75" customHeight="1">
      <c r="A33" s="194">
        <v>2</v>
      </c>
      <c r="B33" s="196"/>
      <c r="C33" s="194">
        <v>32</v>
      </c>
      <c r="D33" s="195"/>
      <c r="E33" s="195"/>
      <c r="F33" s="196"/>
      <c r="G33" s="194">
        <v>6</v>
      </c>
      <c r="H33" s="195"/>
      <c r="I33" s="196"/>
      <c r="J33" s="194">
        <v>3</v>
      </c>
      <c r="K33" s="195"/>
      <c r="L33" s="196"/>
      <c r="M33" s="194"/>
      <c r="N33" s="195"/>
      <c r="O33" s="196"/>
      <c r="P33" s="194"/>
      <c r="Q33" s="195"/>
      <c r="R33" s="195"/>
      <c r="S33" s="196"/>
      <c r="T33" s="194">
        <v>11</v>
      </c>
      <c r="U33" s="195"/>
      <c r="V33" s="196"/>
      <c r="W33" s="212">
        <f>SUM(C33:V33)</f>
        <v>52</v>
      </c>
      <c r="X33" s="213"/>
      <c r="Y33" s="214"/>
      <c r="Z33" s="200" t="s">
        <v>28</v>
      </c>
      <c r="AA33" s="201"/>
      <c r="AB33" s="201"/>
      <c r="AC33" s="201"/>
      <c r="AD33" s="201"/>
      <c r="AE33" s="201"/>
      <c r="AF33" s="201"/>
      <c r="AG33" s="201"/>
      <c r="AH33" s="201"/>
      <c r="AI33" s="205" t="s">
        <v>102</v>
      </c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7"/>
      <c r="AV33" s="113">
        <v>8</v>
      </c>
      <c r="AW33" s="113"/>
      <c r="AX33" s="113"/>
      <c r="AY33" s="114">
        <v>2</v>
      </c>
      <c r="AZ33" s="114"/>
      <c r="BA33" s="114"/>
    </row>
    <row r="34" spans="1:34" ht="12.75" customHeight="1">
      <c r="A34" s="194">
        <v>3</v>
      </c>
      <c r="B34" s="196"/>
      <c r="C34" s="194">
        <v>32</v>
      </c>
      <c r="D34" s="195"/>
      <c r="E34" s="195"/>
      <c r="F34" s="196"/>
      <c r="G34" s="194">
        <v>6</v>
      </c>
      <c r="H34" s="195"/>
      <c r="I34" s="196"/>
      <c r="J34" s="194"/>
      <c r="K34" s="195"/>
      <c r="L34" s="196"/>
      <c r="M34" s="194"/>
      <c r="N34" s="195"/>
      <c r="O34" s="196"/>
      <c r="P34" s="194"/>
      <c r="Q34" s="195"/>
      <c r="R34" s="195"/>
      <c r="S34" s="196"/>
      <c r="T34" s="194">
        <v>14</v>
      </c>
      <c r="U34" s="195"/>
      <c r="V34" s="196"/>
      <c r="W34" s="212">
        <f>SUM(C34:V34)</f>
        <v>52</v>
      </c>
      <c r="X34" s="213"/>
      <c r="Y34" s="214"/>
      <c r="Z34" s="200" t="s">
        <v>65</v>
      </c>
      <c r="AA34" s="201"/>
      <c r="AB34" s="201"/>
      <c r="AC34" s="201"/>
      <c r="AD34" s="201"/>
      <c r="AE34" s="201"/>
      <c r="AF34" s="201"/>
      <c r="AG34" s="201"/>
      <c r="AH34" s="201"/>
    </row>
    <row r="35" spans="1:34" ht="12.75">
      <c r="A35" s="194">
        <v>4</v>
      </c>
      <c r="B35" s="196"/>
      <c r="C35" s="194">
        <v>25</v>
      </c>
      <c r="D35" s="195"/>
      <c r="E35" s="195"/>
      <c r="F35" s="196"/>
      <c r="G35" s="194">
        <v>6</v>
      </c>
      <c r="H35" s="195"/>
      <c r="I35" s="196"/>
      <c r="J35" s="194">
        <v>6</v>
      </c>
      <c r="K35" s="195"/>
      <c r="L35" s="196"/>
      <c r="M35" s="194">
        <v>2</v>
      </c>
      <c r="N35" s="195"/>
      <c r="O35" s="196"/>
      <c r="P35" s="194"/>
      <c r="Q35" s="195"/>
      <c r="R35" s="195"/>
      <c r="S35" s="196"/>
      <c r="T35" s="194">
        <v>3</v>
      </c>
      <c r="U35" s="195"/>
      <c r="V35" s="196"/>
      <c r="W35" s="212">
        <f>SUM(C35:V35)</f>
        <v>42</v>
      </c>
      <c r="X35" s="213"/>
      <c r="Y35" s="214"/>
      <c r="Z35" s="200" t="s">
        <v>80</v>
      </c>
      <c r="AA35" s="201"/>
      <c r="AB35" s="201"/>
      <c r="AC35" s="201"/>
      <c r="AD35" s="201"/>
      <c r="AE35" s="201"/>
      <c r="AF35" s="201"/>
      <c r="AG35" s="201"/>
      <c r="AH35" s="201"/>
    </row>
    <row r="36" spans="1:53" ht="25.5" customHeight="1">
      <c r="A36" s="194">
        <v>5</v>
      </c>
      <c r="B36" s="196"/>
      <c r="C36" s="212"/>
      <c r="D36" s="213"/>
      <c r="E36" s="213"/>
      <c r="F36" s="214"/>
      <c r="G36" s="212"/>
      <c r="H36" s="213"/>
      <c r="I36" s="214"/>
      <c r="J36" s="212"/>
      <c r="K36" s="213"/>
      <c r="L36" s="214"/>
      <c r="M36" s="212"/>
      <c r="N36" s="213"/>
      <c r="O36" s="214"/>
      <c r="P36" s="212"/>
      <c r="Q36" s="213"/>
      <c r="R36" s="213"/>
      <c r="S36" s="214"/>
      <c r="T36" s="212"/>
      <c r="U36" s="213"/>
      <c r="V36" s="214"/>
      <c r="W36" s="212"/>
      <c r="X36" s="213"/>
      <c r="Y36" s="214"/>
      <c r="Z36" s="251" t="s">
        <v>89</v>
      </c>
      <c r="AA36" s="252"/>
      <c r="AB36" s="252"/>
      <c r="AC36" s="252"/>
      <c r="AD36" s="252"/>
      <c r="AE36" s="252"/>
      <c r="AF36" s="252"/>
      <c r="AG36" s="252"/>
      <c r="AH36" s="253"/>
      <c r="AI36" s="208" t="s">
        <v>77</v>
      </c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</row>
    <row r="37" spans="1:53" ht="30.75" customHeight="1">
      <c r="A37" s="194">
        <v>6</v>
      </c>
      <c r="B37" s="196"/>
      <c r="C37" s="212"/>
      <c r="D37" s="213"/>
      <c r="E37" s="213"/>
      <c r="F37" s="214"/>
      <c r="G37" s="212"/>
      <c r="H37" s="213"/>
      <c r="I37" s="214"/>
      <c r="J37" s="212"/>
      <c r="K37" s="213"/>
      <c r="L37" s="214"/>
      <c r="M37" s="212"/>
      <c r="N37" s="213"/>
      <c r="O37" s="214"/>
      <c r="P37" s="212"/>
      <c r="Q37" s="213"/>
      <c r="R37" s="213"/>
      <c r="S37" s="214"/>
      <c r="T37" s="212"/>
      <c r="U37" s="213"/>
      <c r="V37" s="214"/>
      <c r="W37" s="212"/>
      <c r="X37" s="213"/>
      <c r="Y37" s="214"/>
      <c r="Z37" s="201"/>
      <c r="AA37" s="201"/>
      <c r="AB37" s="201"/>
      <c r="AC37" s="201"/>
      <c r="AD37" s="201"/>
      <c r="AE37" s="201"/>
      <c r="AF37" s="201"/>
      <c r="AG37" s="201"/>
      <c r="AH37" s="215"/>
      <c r="AI37" s="293" t="s">
        <v>78</v>
      </c>
      <c r="AJ37" s="321"/>
      <c r="AK37" s="321"/>
      <c r="AL37" s="321"/>
      <c r="AM37" s="321"/>
      <c r="AN37" s="321"/>
      <c r="AO37" s="321"/>
      <c r="AP37" s="321"/>
      <c r="AQ37" s="321"/>
      <c r="AR37" s="322"/>
      <c r="AS37" s="293" t="s">
        <v>79</v>
      </c>
      <c r="AT37" s="321"/>
      <c r="AU37" s="321"/>
      <c r="AV37" s="321"/>
      <c r="AW37" s="321"/>
      <c r="AX37" s="322"/>
      <c r="AY37" s="197" t="s">
        <v>31</v>
      </c>
      <c r="AZ37" s="198"/>
      <c r="BA37" s="199"/>
    </row>
    <row r="38" spans="1:53" ht="12.75" customHeight="1">
      <c r="A38" s="194" t="s">
        <v>20</v>
      </c>
      <c r="B38" s="196"/>
      <c r="C38" s="212">
        <f>SUM(C32:C37)</f>
        <v>121</v>
      </c>
      <c r="D38" s="213"/>
      <c r="E38" s="213"/>
      <c r="F38" s="214"/>
      <c r="G38" s="212">
        <f>SUM(G32:G37)</f>
        <v>24</v>
      </c>
      <c r="H38" s="213"/>
      <c r="I38" s="214"/>
      <c r="J38" s="212">
        <f>SUM(J32:J37)</f>
        <v>9</v>
      </c>
      <c r="K38" s="213"/>
      <c r="L38" s="214"/>
      <c r="M38" s="212">
        <f>SUM(M32:M37)</f>
        <v>2</v>
      </c>
      <c r="N38" s="213"/>
      <c r="O38" s="214"/>
      <c r="P38" s="212"/>
      <c r="Q38" s="213"/>
      <c r="R38" s="213"/>
      <c r="S38" s="214"/>
      <c r="T38" s="212">
        <f>SUM(T32:T37)</f>
        <v>42</v>
      </c>
      <c r="U38" s="213"/>
      <c r="V38" s="214"/>
      <c r="W38" s="212">
        <f>SUM(C38:V38)</f>
        <v>198</v>
      </c>
      <c r="X38" s="213"/>
      <c r="Y38" s="214"/>
      <c r="Z38" s="13"/>
      <c r="AA38" s="13"/>
      <c r="AB38" s="13"/>
      <c r="AC38" s="13"/>
      <c r="AD38" s="13"/>
      <c r="AE38" s="13"/>
      <c r="AF38" s="13"/>
      <c r="AG38" s="13"/>
      <c r="AH38" s="13"/>
      <c r="AI38" s="320" t="s">
        <v>104</v>
      </c>
      <c r="AJ38" s="320"/>
      <c r="AK38" s="320"/>
      <c r="AL38" s="320"/>
      <c r="AM38" s="320"/>
      <c r="AN38" s="320"/>
      <c r="AO38" s="320"/>
      <c r="AP38" s="320"/>
      <c r="AQ38" s="320"/>
      <c r="AR38" s="320"/>
      <c r="AS38" s="114"/>
      <c r="AT38" s="114"/>
      <c r="AU38" s="114"/>
      <c r="AV38" s="114"/>
      <c r="AW38" s="114"/>
      <c r="AX38" s="114"/>
      <c r="AY38" s="114">
        <v>8</v>
      </c>
      <c r="AZ38" s="114"/>
      <c r="BA38" s="114"/>
    </row>
    <row r="39" spans="1:53" ht="12.7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7"/>
      <c r="R39" s="257"/>
      <c r="S39" s="257"/>
      <c r="T39" s="257"/>
      <c r="U39" s="257"/>
      <c r="V39" s="257"/>
      <c r="W39" s="257"/>
      <c r="X39" s="257"/>
      <c r="Y39" s="257"/>
      <c r="Z39" s="13"/>
      <c r="AA39" s="13"/>
      <c r="AB39" s="13"/>
      <c r="AC39" s="13"/>
      <c r="AD39" s="13"/>
      <c r="AE39" s="13"/>
      <c r="AF39" s="13"/>
      <c r="AG39" s="13"/>
      <c r="AH39" s="13"/>
      <c r="AI39" s="320" t="s">
        <v>105</v>
      </c>
      <c r="AJ39" s="320"/>
      <c r="AK39" s="320"/>
      <c r="AL39" s="320"/>
      <c r="AM39" s="320"/>
      <c r="AN39" s="320"/>
      <c r="AO39" s="320"/>
      <c r="AP39" s="320"/>
      <c r="AQ39" s="320"/>
      <c r="AR39" s="320"/>
      <c r="AS39" s="114"/>
      <c r="AT39" s="114"/>
      <c r="AU39" s="114"/>
      <c r="AV39" s="114"/>
      <c r="AW39" s="114"/>
      <c r="AX39" s="114"/>
      <c r="AY39" s="114">
        <v>8</v>
      </c>
      <c r="AZ39" s="114"/>
      <c r="BA39" s="114"/>
    </row>
    <row r="40" spans="1:55" ht="12.7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7"/>
      <c r="R40" s="257"/>
      <c r="S40" s="257"/>
      <c r="T40" s="257"/>
      <c r="U40" s="257"/>
      <c r="V40" s="257"/>
      <c r="W40" s="257"/>
      <c r="X40" s="257"/>
      <c r="Y40" s="257"/>
      <c r="Z40" s="13"/>
      <c r="AA40" s="13"/>
      <c r="AB40" s="13"/>
      <c r="AC40" s="13"/>
      <c r="AD40" s="13"/>
      <c r="AE40" s="13"/>
      <c r="AF40" s="13"/>
      <c r="AG40" s="13"/>
      <c r="AH40" s="13"/>
      <c r="AI40" s="320" t="s">
        <v>203</v>
      </c>
      <c r="AJ40" s="320"/>
      <c r="AK40" s="320"/>
      <c r="AL40" s="320"/>
      <c r="AM40" s="320"/>
      <c r="AN40" s="320"/>
      <c r="AO40" s="320"/>
      <c r="AP40" s="320"/>
      <c r="AQ40" s="320"/>
      <c r="AR40" s="320"/>
      <c r="AS40" s="114"/>
      <c r="AT40" s="114"/>
      <c r="AU40" s="114"/>
      <c r="AV40" s="114"/>
      <c r="AW40" s="114"/>
      <c r="AX40" s="114"/>
      <c r="AY40" s="114">
        <v>8</v>
      </c>
      <c r="AZ40" s="114"/>
      <c r="BA40" s="114"/>
      <c r="BC40" s="27"/>
    </row>
    <row r="41" spans="1:53" ht="14.25">
      <c r="A41" s="233" t="s">
        <v>33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</row>
    <row r="42" spans="1:53" ht="15.75" customHeight="1">
      <c r="A42" s="188" t="s">
        <v>69</v>
      </c>
      <c r="B42" s="189"/>
      <c r="C42" s="107" t="s">
        <v>51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9"/>
      <c r="S42" s="107" t="s">
        <v>49</v>
      </c>
      <c r="T42" s="108"/>
      <c r="U42" s="108"/>
      <c r="V42" s="108"/>
      <c r="W42" s="108"/>
      <c r="X42" s="108"/>
      <c r="Y42" s="108"/>
      <c r="Z42" s="109"/>
      <c r="AA42" s="188" t="s">
        <v>48</v>
      </c>
      <c r="AB42" s="189"/>
      <c r="AC42" s="107" t="s">
        <v>47</v>
      </c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9"/>
      <c r="AP42" s="107" t="s">
        <v>66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9"/>
    </row>
    <row r="43" spans="1:53" ht="12.75">
      <c r="A43" s="190"/>
      <c r="B43" s="191"/>
      <c r="C43" s="261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62"/>
      <c r="S43" s="110"/>
      <c r="T43" s="111"/>
      <c r="U43" s="111"/>
      <c r="V43" s="111"/>
      <c r="W43" s="111"/>
      <c r="X43" s="111"/>
      <c r="Y43" s="111"/>
      <c r="Z43" s="112"/>
      <c r="AA43" s="190"/>
      <c r="AB43" s="191"/>
      <c r="AC43" s="11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2"/>
      <c r="AP43" s="110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2"/>
    </row>
    <row r="44" spans="1:53" ht="22.5" customHeight="1">
      <c r="A44" s="190"/>
      <c r="B44" s="191"/>
      <c r="C44" s="261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62"/>
      <c r="S44" s="188" t="s">
        <v>22</v>
      </c>
      <c r="T44" s="189"/>
      <c r="U44" s="188" t="s">
        <v>50</v>
      </c>
      <c r="V44" s="189"/>
      <c r="W44" s="188" t="s">
        <v>86</v>
      </c>
      <c r="X44" s="189"/>
      <c r="Y44" s="294" t="s">
        <v>60</v>
      </c>
      <c r="Z44" s="295"/>
      <c r="AA44" s="190"/>
      <c r="AB44" s="191"/>
      <c r="AC44" s="188" t="s">
        <v>46</v>
      </c>
      <c r="AD44" s="189"/>
      <c r="AE44" s="254" t="s">
        <v>45</v>
      </c>
      <c r="AF44" s="255"/>
      <c r="AG44" s="255"/>
      <c r="AH44" s="255"/>
      <c r="AI44" s="255"/>
      <c r="AJ44" s="255"/>
      <c r="AK44" s="255"/>
      <c r="AL44" s="255"/>
      <c r="AM44" s="256"/>
      <c r="AN44" s="294" t="s">
        <v>61</v>
      </c>
      <c r="AO44" s="295"/>
      <c r="AP44" s="105" t="s">
        <v>38</v>
      </c>
      <c r="AQ44" s="106"/>
      <c r="AR44" s="105" t="s">
        <v>39</v>
      </c>
      <c r="AS44" s="106"/>
      <c r="AT44" s="105" t="s">
        <v>37</v>
      </c>
      <c r="AU44" s="106"/>
      <c r="AV44" s="105" t="s">
        <v>36</v>
      </c>
      <c r="AW44" s="106"/>
      <c r="AX44" s="105" t="s">
        <v>35</v>
      </c>
      <c r="AY44" s="106"/>
      <c r="AZ44" s="105" t="s">
        <v>34</v>
      </c>
      <c r="BA44" s="106"/>
    </row>
    <row r="45" spans="1:53" ht="12.75">
      <c r="A45" s="190"/>
      <c r="B45" s="191"/>
      <c r="C45" s="261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62"/>
      <c r="S45" s="190"/>
      <c r="T45" s="191"/>
      <c r="U45" s="190"/>
      <c r="V45" s="191"/>
      <c r="W45" s="190"/>
      <c r="X45" s="191"/>
      <c r="Y45" s="296"/>
      <c r="Z45" s="297"/>
      <c r="AA45" s="190"/>
      <c r="AB45" s="191"/>
      <c r="AC45" s="190"/>
      <c r="AD45" s="191"/>
      <c r="AE45" s="188" t="s">
        <v>44</v>
      </c>
      <c r="AF45" s="189"/>
      <c r="AG45" s="254" t="s">
        <v>43</v>
      </c>
      <c r="AH45" s="255"/>
      <c r="AI45" s="255"/>
      <c r="AJ45" s="255"/>
      <c r="AK45" s="255"/>
      <c r="AL45" s="255"/>
      <c r="AM45" s="256"/>
      <c r="AN45" s="296"/>
      <c r="AO45" s="297"/>
      <c r="AP45" s="254" t="s">
        <v>40</v>
      </c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6"/>
    </row>
    <row r="46" spans="1:53" ht="21.75" customHeight="1">
      <c r="A46" s="190"/>
      <c r="B46" s="191"/>
      <c r="C46" s="261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62"/>
      <c r="S46" s="190"/>
      <c r="T46" s="191"/>
      <c r="U46" s="190"/>
      <c r="V46" s="191"/>
      <c r="W46" s="190"/>
      <c r="X46" s="191"/>
      <c r="Y46" s="296"/>
      <c r="Z46" s="297"/>
      <c r="AA46" s="190"/>
      <c r="AB46" s="191"/>
      <c r="AC46" s="190"/>
      <c r="AD46" s="191"/>
      <c r="AE46" s="190"/>
      <c r="AF46" s="191"/>
      <c r="AG46" s="188" t="s">
        <v>42</v>
      </c>
      <c r="AH46" s="189"/>
      <c r="AI46" s="188" t="s">
        <v>87</v>
      </c>
      <c r="AJ46" s="189"/>
      <c r="AK46" s="188" t="s">
        <v>88</v>
      </c>
      <c r="AL46" s="189"/>
      <c r="AM46" s="209" t="s">
        <v>62</v>
      </c>
      <c r="AN46" s="296"/>
      <c r="AO46" s="297"/>
      <c r="AP46" s="14">
        <v>1</v>
      </c>
      <c r="AQ46" s="14">
        <v>2</v>
      </c>
      <c r="AR46" s="14">
        <v>3</v>
      </c>
      <c r="AS46" s="14">
        <v>4</v>
      </c>
      <c r="AT46" s="14">
        <v>5</v>
      </c>
      <c r="AU46" s="14">
        <v>6</v>
      </c>
      <c r="AV46" s="14">
        <v>7</v>
      </c>
      <c r="AW46" s="14">
        <v>8</v>
      </c>
      <c r="AX46" s="14">
        <v>9</v>
      </c>
      <c r="AY46" s="14">
        <v>10</v>
      </c>
      <c r="AZ46" s="14">
        <v>11</v>
      </c>
      <c r="BA46" s="14">
        <v>12</v>
      </c>
    </row>
    <row r="47" spans="1:53" ht="21.75" customHeight="1">
      <c r="A47" s="190"/>
      <c r="B47" s="191"/>
      <c r="C47" s="261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62"/>
      <c r="S47" s="190"/>
      <c r="T47" s="191"/>
      <c r="U47" s="190"/>
      <c r="V47" s="191"/>
      <c r="W47" s="190"/>
      <c r="X47" s="191"/>
      <c r="Y47" s="296"/>
      <c r="Z47" s="297"/>
      <c r="AA47" s="190"/>
      <c r="AB47" s="191"/>
      <c r="AC47" s="190"/>
      <c r="AD47" s="191"/>
      <c r="AE47" s="190"/>
      <c r="AF47" s="191"/>
      <c r="AG47" s="190"/>
      <c r="AH47" s="191"/>
      <c r="AI47" s="190"/>
      <c r="AJ47" s="191"/>
      <c r="AK47" s="190"/>
      <c r="AL47" s="191"/>
      <c r="AM47" s="210"/>
      <c r="AN47" s="296"/>
      <c r="AO47" s="297"/>
      <c r="AP47" s="254" t="s">
        <v>41</v>
      </c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6"/>
    </row>
    <row r="48" spans="1:53" ht="21" customHeight="1">
      <c r="A48" s="192"/>
      <c r="B48" s="193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92"/>
      <c r="T48" s="193"/>
      <c r="U48" s="192"/>
      <c r="V48" s="193"/>
      <c r="W48" s="192"/>
      <c r="X48" s="193"/>
      <c r="Y48" s="298"/>
      <c r="Z48" s="299"/>
      <c r="AA48" s="192"/>
      <c r="AB48" s="193"/>
      <c r="AC48" s="192"/>
      <c r="AD48" s="193"/>
      <c r="AE48" s="192"/>
      <c r="AF48" s="193"/>
      <c r="AG48" s="192"/>
      <c r="AH48" s="193"/>
      <c r="AI48" s="192"/>
      <c r="AJ48" s="193"/>
      <c r="AK48" s="192"/>
      <c r="AL48" s="193"/>
      <c r="AM48" s="211"/>
      <c r="AN48" s="298"/>
      <c r="AO48" s="299"/>
      <c r="AP48" s="14">
        <v>16</v>
      </c>
      <c r="AQ48" s="14">
        <v>16</v>
      </c>
      <c r="AR48" s="14">
        <v>16</v>
      </c>
      <c r="AS48" s="14">
        <v>16</v>
      </c>
      <c r="AT48" s="14">
        <v>16</v>
      </c>
      <c r="AU48" s="14">
        <v>16</v>
      </c>
      <c r="AV48" s="14">
        <v>12</v>
      </c>
      <c r="AW48" s="14">
        <v>14</v>
      </c>
      <c r="AX48" s="14"/>
      <c r="AY48" s="14"/>
      <c r="AZ48" s="1"/>
      <c r="BA48" s="1"/>
    </row>
    <row r="49" spans="1:53" ht="14.25">
      <c r="A49" s="263" t="s">
        <v>52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</row>
    <row r="50" spans="1:53" ht="14.25" customHeight="1">
      <c r="A50" s="91" t="s">
        <v>67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</row>
    <row r="51" spans="1:53" ht="12.75">
      <c r="A51" s="184">
        <v>1</v>
      </c>
      <c r="B51" s="185"/>
      <c r="C51" s="121" t="s">
        <v>106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82" t="s">
        <v>123</v>
      </c>
      <c r="T51" s="83"/>
      <c r="U51" s="82"/>
      <c r="V51" s="83"/>
      <c r="W51" s="275"/>
      <c r="X51" s="276"/>
      <c r="Y51" s="275"/>
      <c r="Z51" s="276"/>
      <c r="AA51" s="254">
        <v>3</v>
      </c>
      <c r="AB51" s="256"/>
      <c r="AC51" s="254">
        <f>SUM(AE51,AN51)</f>
        <v>90</v>
      </c>
      <c r="AD51" s="256"/>
      <c r="AE51" s="254">
        <f>SUM(AG51:AL51)</f>
        <v>32</v>
      </c>
      <c r="AF51" s="256"/>
      <c r="AG51" s="254">
        <v>16</v>
      </c>
      <c r="AH51" s="256"/>
      <c r="AI51" s="254"/>
      <c r="AJ51" s="256"/>
      <c r="AK51" s="254">
        <v>16</v>
      </c>
      <c r="AL51" s="256"/>
      <c r="AM51" s="1"/>
      <c r="AN51" s="254">
        <v>58</v>
      </c>
      <c r="AO51" s="256"/>
      <c r="AP51" s="1">
        <v>2</v>
      </c>
      <c r="AQ51" s="1"/>
      <c r="AR51" s="1"/>
      <c r="AS51" s="1"/>
      <c r="AT51" s="1"/>
      <c r="AU51" s="1"/>
      <c r="AV51" s="1"/>
      <c r="AW51" s="1"/>
      <c r="AX51" s="14"/>
      <c r="AY51" s="1"/>
      <c r="AZ51" s="1"/>
      <c r="BA51" s="1"/>
    </row>
    <row r="52" spans="1:53" ht="12.75">
      <c r="A52" s="184">
        <v>2</v>
      </c>
      <c r="B52" s="185"/>
      <c r="C52" s="121" t="s">
        <v>107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  <c r="S52" s="82" t="s">
        <v>124</v>
      </c>
      <c r="T52" s="83"/>
      <c r="U52" s="82"/>
      <c r="V52" s="83"/>
      <c r="W52" s="275"/>
      <c r="X52" s="276"/>
      <c r="Y52" s="275"/>
      <c r="Z52" s="276"/>
      <c r="AA52" s="254">
        <v>3</v>
      </c>
      <c r="AB52" s="256"/>
      <c r="AC52" s="254">
        <f>SUM(AE52,AN52)</f>
        <v>90</v>
      </c>
      <c r="AD52" s="256"/>
      <c r="AE52" s="254">
        <f>SUM(AG52:AL52)</f>
        <v>48</v>
      </c>
      <c r="AF52" s="256"/>
      <c r="AG52" s="254">
        <v>48</v>
      </c>
      <c r="AH52" s="256"/>
      <c r="AI52" s="254"/>
      <c r="AJ52" s="256"/>
      <c r="AK52" s="254"/>
      <c r="AL52" s="256"/>
      <c r="AM52" s="1"/>
      <c r="AN52" s="254">
        <v>42</v>
      </c>
      <c r="AO52" s="256"/>
      <c r="AP52" s="1"/>
      <c r="AQ52" s="1"/>
      <c r="AR52" s="1">
        <v>3</v>
      </c>
      <c r="AS52" s="1"/>
      <c r="AT52" s="1"/>
      <c r="AU52" s="1"/>
      <c r="AV52" s="1"/>
      <c r="AW52" s="1"/>
      <c r="AX52" s="14"/>
      <c r="AY52" s="1"/>
      <c r="AZ52" s="1"/>
      <c r="BA52" s="1"/>
    </row>
    <row r="53" spans="1:53" ht="12.75">
      <c r="A53" s="184">
        <v>3</v>
      </c>
      <c r="B53" s="185"/>
      <c r="C53" s="121" t="s">
        <v>110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3"/>
      <c r="S53" s="82"/>
      <c r="T53" s="83"/>
      <c r="U53" s="82" t="s">
        <v>123</v>
      </c>
      <c r="V53" s="83"/>
      <c r="W53" s="275"/>
      <c r="X53" s="276"/>
      <c r="Y53" s="275"/>
      <c r="Z53" s="276"/>
      <c r="AA53" s="254">
        <v>3</v>
      </c>
      <c r="AB53" s="256"/>
      <c r="AC53" s="254">
        <f>SUM(AE53,AN53)</f>
        <v>90</v>
      </c>
      <c r="AD53" s="256"/>
      <c r="AE53" s="254">
        <f>SUM(AG53:AL53)</f>
        <v>32</v>
      </c>
      <c r="AF53" s="256"/>
      <c r="AG53" s="254"/>
      <c r="AH53" s="256"/>
      <c r="AI53" s="254"/>
      <c r="AJ53" s="256"/>
      <c r="AK53" s="254">
        <v>32</v>
      </c>
      <c r="AL53" s="256"/>
      <c r="AM53" s="1"/>
      <c r="AN53" s="254">
        <v>58</v>
      </c>
      <c r="AO53" s="256"/>
      <c r="AP53" s="1">
        <v>2</v>
      </c>
      <c r="AQ53" s="1"/>
      <c r="AR53" s="1"/>
      <c r="AS53" s="1"/>
      <c r="AT53" s="1"/>
      <c r="AU53" s="1"/>
      <c r="AV53" s="1"/>
      <c r="AW53" s="1"/>
      <c r="AX53" s="14"/>
      <c r="AY53" s="1"/>
      <c r="AZ53" s="1"/>
      <c r="BA53" s="1"/>
    </row>
    <row r="54" spans="1:53" ht="12.75" customHeight="1">
      <c r="A54" s="149" t="s">
        <v>70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/>
      <c r="S54" s="99"/>
      <c r="T54" s="92"/>
      <c r="U54" s="99"/>
      <c r="V54" s="92"/>
      <c r="W54" s="99"/>
      <c r="X54" s="92"/>
      <c r="Y54" s="99"/>
      <c r="Z54" s="92"/>
      <c r="AA54" s="116">
        <f>SUM(AA51:AA53)</f>
        <v>9</v>
      </c>
      <c r="AB54" s="117"/>
      <c r="AC54" s="116">
        <f>SUM(AC51:AC53)</f>
        <v>270</v>
      </c>
      <c r="AD54" s="117"/>
      <c r="AE54" s="116">
        <f>SUM(AE51:AE53)</f>
        <v>112</v>
      </c>
      <c r="AF54" s="117"/>
      <c r="AG54" s="116">
        <f>SUM(AG51:AG53)</f>
        <v>64</v>
      </c>
      <c r="AH54" s="117"/>
      <c r="AI54" s="116">
        <f>SUM(AI51:AI53)</f>
        <v>0</v>
      </c>
      <c r="AJ54" s="117"/>
      <c r="AK54" s="116">
        <f>SUM(AK51:AK53)</f>
        <v>48</v>
      </c>
      <c r="AL54" s="117"/>
      <c r="AM54" s="22"/>
      <c r="AN54" s="116">
        <f>SUM(AN51:AN53)</f>
        <v>158</v>
      </c>
      <c r="AO54" s="117"/>
      <c r="AP54" s="16">
        <f>SUM(AP51:AP53)</f>
        <v>4</v>
      </c>
      <c r="AQ54" s="16"/>
      <c r="AR54" s="16">
        <f>SUM(AR51:AR53)</f>
        <v>3</v>
      </c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 ht="12.75" customHeight="1">
      <c r="A55" s="152" t="s">
        <v>149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4"/>
    </row>
    <row r="56" spans="1:53" ht="12.75" customHeight="1">
      <c r="A56" s="184">
        <v>1</v>
      </c>
      <c r="B56" s="185"/>
      <c r="C56" s="121" t="s">
        <v>111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82" t="s">
        <v>130</v>
      </c>
      <c r="T56" s="83"/>
      <c r="U56" s="82"/>
      <c r="V56" s="83"/>
      <c r="W56" s="275"/>
      <c r="X56" s="276"/>
      <c r="Y56" s="275"/>
      <c r="Z56" s="276"/>
      <c r="AA56" s="254">
        <v>3</v>
      </c>
      <c r="AB56" s="256"/>
      <c r="AC56" s="254">
        <f aca="true" t="shared" si="0" ref="AC56:AC61">SUM(AE56,AN56)</f>
        <v>90</v>
      </c>
      <c r="AD56" s="256"/>
      <c r="AE56" s="254">
        <f aca="true" t="shared" si="1" ref="AE56:AE61">SUM(AG56:AL56)</f>
        <v>32</v>
      </c>
      <c r="AF56" s="256"/>
      <c r="AG56" s="254">
        <v>32</v>
      </c>
      <c r="AH56" s="256"/>
      <c r="AI56" s="254"/>
      <c r="AJ56" s="256"/>
      <c r="AK56" s="254"/>
      <c r="AL56" s="256"/>
      <c r="AM56" s="1"/>
      <c r="AN56" s="254">
        <v>58</v>
      </c>
      <c r="AO56" s="256"/>
      <c r="AP56" s="1"/>
      <c r="AQ56" s="1">
        <v>2</v>
      </c>
      <c r="AR56" s="1"/>
      <c r="AS56" s="1"/>
      <c r="AT56" s="1"/>
      <c r="AU56" s="1"/>
      <c r="AV56" s="1"/>
      <c r="AW56" s="1"/>
      <c r="AX56" s="14"/>
      <c r="AY56" s="1"/>
      <c r="AZ56" s="1"/>
      <c r="BA56" s="1"/>
    </row>
    <row r="57" spans="1:53" ht="12.75" customHeight="1">
      <c r="A57" s="184">
        <v>2</v>
      </c>
      <c r="B57" s="185"/>
      <c r="C57" s="121" t="s">
        <v>112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  <c r="S57" s="82" t="s">
        <v>130</v>
      </c>
      <c r="T57" s="83"/>
      <c r="U57" s="82"/>
      <c r="V57" s="83"/>
      <c r="W57" s="275"/>
      <c r="X57" s="276"/>
      <c r="Y57" s="275"/>
      <c r="Z57" s="276"/>
      <c r="AA57" s="254">
        <v>3</v>
      </c>
      <c r="AB57" s="256"/>
      <c r="AC57" s="254">
        <f t="shared" si="0"/>
        <v>90</v>
      </c>
      <c r="AD57" s="256"/>
      <c r="AE57" s="254">
        <f t="shared" si="1"/>
        <v>32</v>
      </c>
      <c r="AF57" s="256"/>
      <c r="AG57" s="254">
        <v>32</v>
      </c>
      <c r="AH57" s="256"/>
      <c r="AI57" s="254"/>
      <c r="AJ57" s="256"/>
      <c r="AK57" s="254"/>
      <c r="AL57" s="256"/>
      <c r="AM57" s="1"/>
      <c r="AN57" s="254">
        <v>58</v>
      </c>
      <c r="AO57" s="256"/>
      <c r="AP57" s="1"/>
      <c r="AQ57" s="1">
        <v>2</v>
      </c>
      <c r="AR57" s="1"/>
      <c r="AS57" s="1"/>
      <c r="AT57" s="1"/>
      <c r="AU57" s="1"/>
      <c r="AV57" s="1"/>
      <c r="AW57" s="1"/>
      <c r="AX57" s="14"/>
      <c r="AY57" s="1"/>
      <c r="AZ57" s="1"/>
      <c r="BA57" s="1"/>
    </row>
    <row r="58" spans="1:53" ht="12.75" customHeight="1">
      <c r="A58" s="184">
        <v>3</v>
      </c>
      <c r="B58" s="185"/>
      <c r="C58" s="121" t="s">
        <v>108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82" t="s">
        <v>123</v>
      </c>
      <c r="T58" s="83"/>
      <c r="U58" s="82"/>
      <c r="V58" s="83"/>
      <c r="W58" s="275" t="s">
        <v>123</v>
      </c>
      <c r="X58" s="276"/>
      <c r="Y58" s="275"/>
      <c r="Z58" s="276"/>
      <c r="AA58" s="254">
        <v>3</v>
      </c>
      <c r="AB58" s="256"/>
      <c r="AC58" s="254">
        <f t="shared" si="0"/>
        <v>90</v>
      </c>
      <c r="AD58" s="256"/>
      <c r="AE58" s="254">
        <f t="shared" si="1"/>
        <v>32</v>
      </c>
      <c r="AF58" s="256"/>
      <c r="AG58" s="254"/>
      <c r="AH58" s="256"/>
      <c r="AI58" s="254"/>
      <c r="AJ58" s="256"/>
      <c r="AK58" s="254">
        <v>32</v>
      </c>
      <c r="AL58" s="256"/>
      <c r="AM58" s="1"/>
      <c r="AN58" s="254">
        <v>58</v>
      </c>
      <c r="AO58" s="256"/>
      <c r="AP58" s="1">
        <v>2</v>
      </c>
      <c r="AQ58" s="1"/>
      <c r="AR58" s="1"/>
      <c r="AS58" s="1"/>
      <c r="AT58" s="1"/>
      <c r="AU58" s="1"/>
      <c r="AV58" s="1"/>
      <c r="AW58" s="1"/>
      <c r="AX58" s="14"/>
      <c r="AY58" s="1"/>
      <c r="AZ58" s="1"/>
      <c r="BA58" s="1"/>
    </row>
    <row r="59" spans="1:53" ht="12.75" customHeight="1">
      <c r="A59" s="184">
        <v>4</v>
      </c>
      <c r="B59" s="185"/>
      <c r="C59" s="121" t="s">
        <v>109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3"/>
      <c r="S59" s="82"/>
      <c r="T59" s="83"/>
      <c r="U59" s="82" t="s">
        <v>130</v>
      </c>
      <c r="V59" s="83"/>
      <c r="W59" s="275" t="s">
        <v>123</v>
      </c>
      <c r="X59" s="276"/>
      <c r="Y59" s="275"/>
      <c r="Z59" s="276"/>
      <c r="AA59" s="254">
        <v>3</v>
      </c>
      <c r="AB59" s="256"/>
      <c r="AC59" s="254">
        <f t="shared" si="0"/>
        <v>90</v>
      </c>
      <c r="AD59" s="256"/>
      <c r="AE59" s="254">
        <f t="shared" si="1"/>
        <v>32</v>
      </c>
      <c r="AF59" s="256"/>
      <c r="AG59" s="254"/>
      <c r="AH59" s="256"/>
      <c r="AI59" s="254"/>
      <c r="AJ59" s="256"/>
      <c r="AK59" s="254">
        <v>32</v>
      </c>
      <c r="AL59" s="256"/>
      <c r="AM59" s="1"/>
      <c r="AN59" s="254">
        <v>58</v>
      </c>
      <c r="AO59" s="256"/>
      <c r="AP59" s="14"/>
      <c r="AQ59" s="14">
        <v>2</v>
      </c>
      <c r="AR59" s="14"/>
      <c r="AS59" s="14"/>
      <c r="AT59" s="14"/>
      <c r="AU59" s="14"/>
      <c r="AV59" s="1"/>
      <c r="AW59" s="1"/>
      <c r="AX59" s="14"/>
      <c r="AY59" s="1"/>
      <c r="AZ59" s="1"/>
      <c r="BA59" s="1"/>
    </row>
    <row r="60" spans="1:53" ht="12.75" customHeight="1">
      <c r="A60" s="184">
        <v>5</v>
      </c>
      <c r="B60" s="185"/>
      <c r="C60" s="121" t="s">
        <v>113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82" t="s">
        <v>125</v>
      </c>
      <c r="T60" s="83"/>
      <c r="U60" s="82"/>
      <c r="V60" s="83"/>
      <c r="W60" s="275"/>
      <c r="X60" s="276"/>
      <c r="Y60" s="275"/>
      <c r="Z60" s="276"/>
      <c r="AA60" s="254">
        <v>3</v>
      </c>
      <c r="AB60" s="256"/>
      <c r="AC60" s="254">
        <f t="shared" si="0"/>
        <v>90</v>
      </c>
      <c r="AD60" s="256"/>
      <c r="AE60" s="254">
        <f t="shared" si="1"/>
        <v>32</v>
      </c>
      <c r="AF60" s="256"/>
      <c r="AG60" s="254">
        <v>32</v>
      </c>
      <c r="AH60" s="256"/>
      <c r="AI60" s="254"/>
      <c r="AJ60" s="256"/>
      <c r="AK60" s="254"/>
      <c r="AL60" s="256"/>
      <c r="AM60" s="1"/>
      <c r="AN60" s="254">
        <v>58</v>
      </c>
      <c r="AO60" s="256"/>
      <c r="AP60" s="1"/>
      <c r="AQ60" s="1"/>
      <c r="AR60" s="1"/>
      <c r="AS60" s="1"/>
      <c r="AT60" s="1">
        <v>2</v>
      </c>
      <c r="AU60" s="1"/>
      <c r="AV60" s="1"/>
      <c r="AW60" s="1"/>
      <c r="AX60" s="14"/>
      <c r="AY60" s="1"/>
      <c r="AZ60" s="1"/>
      <c r="BA60" s="1"/>
    </row>
    <row r="61" spans="1:53" ht="12.75" customHeight="1">
      <c r="A61" s="184">
        <v>6</v>
      </c>
      <c r="B61" s="185"/>
      <c r="C61" s="121" t="s">
        <v>114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3"/>
      <c r="S61" s="82" t="s">
        <v>126</v>
      </c>
      <c r="T61" s="83"/>
      <c r="U61" s="82"/>
      <c r="V61" s="83"/>
      <c r="W61" s="275"/>
      <c r="X61" s="276"/>
      <c r="Y61" s="275"/>
      <c r="Z61" s="276"/>
      <c r="AA61" s="254">
        <v>3</v>
      </c>
      <c r="AB61" s="256"/>
      <c r="AC61" s="254">
        <f t="shared" si="0"/>
        <v>90</v>
      </c>
      <c r="AD61" s="256"/>
      <c r="AE61" s="254">
        <f t="shared" si="1"/>
        <v>32</v>
      </c>
      <c r="AF61" s="256"/>
      <c r="AG61" s="254">
        <v>24</v>
      </c>
      <c r="AH61" s="256"/>
      <c r="AI61" s="254"/>
      <c r="AJ61" s="256"/>
      <c r="AK61" s="254">
        <v>8</v>
      </c>
      <c r="AL61" s="256"/>
      <c r="AM61" s="1"/>
      <c r="AN61" s="254">
        <v>58</v>
      </c>
      <c r="AO61" s="256"/>
      <c r="AP61" s="1"/>
      <c r="AQ61" s="1"/>
      <c r="AR61" s="1"/>
      <c r="AS61" s="1">
        <v>2</v>
      </c>
      <c r="AT61" s="1"/>
      <c r="AU61" s="1"/>
      <c r="AV61" s="1"/>
      <c r="AW61" s="1"/>
      <c r="AX61" s="14"/>
      <c r="AY61" s="1"/>
      <c r="AZ61" s="1"/>
      <c r="BA61" s="1"/>
    </row>
    <row r="62" spans="1:53" ht="12.75" customHeight="1">
      <c r="A62" s="149" t="s">
        <v>71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1"/>
      <c r="S62" s="99"/>
      <c r="T62" s="92"/>
      <c r="U62" s="99"/>
      <c r="V62" s="92"/>
      <c r="W62" s="99">
        <v>2</v>
      </c>
      <c r="X62" s="92"/>
      <c r="Y62" s="99"/>
      <c r="Z62" s="92"/>
      <c r="AA62" s="116">
        <f>SUM(AA56:AA61)</f>
        <v>18</v>
      </c>
      <c r="AB62" s="117"/>
      <c r="AC62" s="116">
        <f>SUM(AC56:AC61)</f>
        <v>540</v>
      </c>
      <c r="AD62" s="117"/>
      <c r="AE62" s="116">
        <f>SUM(AE56:AE61)</f>
        <v>192</v>
      </c>
      <c r="AF62" s="117"/>
      <c r="AG62" s="116">
        <f>SUM(AG56:AG61)</f>
        <v>120</v>
      </c>
      <c r="AH62" s="117"/>
      <c r="AI62" s="116"/>
      <c r="AJ62" s="117"/>
      <c r="AK62" s="116">
        <f>SUM(AK56:AK61)</f>
        <v>72</v>
      </c>
      <c r="AL62" s="117"/>
      <c r="AM62" s="16"/>
      <c r="AN62" s="116">
        <f>SUM(AN56:AN61)</f>
        <v>348</v>
      </c>
      <c r="AO62" s="117"/>
      <c r="AP62" s="16">
        <f>SUM(AP56:AP61)</f>
        <v>2</v>
      </c>
      <c r="AQ62" s="16">
        <f>SUM(AQ56:AQ61)</f>
        <v>6</v>
      </c>
      <c r="AR62" s="16"/>
      <c r="AS62" s="16">
        <f>SUM(AS56:AS61)</f>
        <v>2</v>
      </c>
      <c r="AT62" s="16">
        <f>SUM(AT56:AT61)</f>
        <v>2</v>
      </c>
      <c r="AU62" s="16"/>
      <c r="AV62" s="16"/>
      <c r="AW62" s="16"/>
      <c r="AX62" s="16"/>
      <c r="AY62" s="16"/>
      <c r="AZ62" s="16"/>
      <c r="BA62" s="16"/>
    </row>
    <row r="63" spans="1:53" ht="12.75" customHeight="1">
      <c r="A63" s="153" t="s">
        <v>150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</row>
    <row r="64" spans="1:53" ht="12.75" customHeight="1">
      <c r="A64" s="184">
        <v>1</v>
      </c>
      <c r="B64" s="185"/>
      <c r="C64" s="121" t="s">
        <v>116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/>
      <c r="S64" s="82" t="s">
        <v>213</v>
      </c>
      <c r="T64" s="83"/>
      <c r="U64" s="82" t="s">
        <v>212</v>
      </c>
      <c r="V64" s="83"/>
      <c r="W64" s="275" t="s">
        <v>131</v>
      </c>
      <c r="X64" s="276"/>
      <c r="Y64" s="275"/>
      <c r="Z64" s="276"/>
      <c r="AA64" s="254">
        <v>53</v>
      </c>
      <c r="AB64" s="256"/>
      <c r="AC64" s="254">
        <f aca="true" t="shared" si="2" ref="AC64:AC73">SUM(AE64,AN64)</f>
        <v>1590</v>
      </c>
      <c r="AD64" s="256"/>
      <c r="AE64" s="254">
        <f>SUM(AG64:AL64)</f>
        <v>1008</v>
      </c>
      <c r="AF64" s="256"/>
      <c r="AG64" s="254"/>
      <c r="AH64" s="256"/>
      <c r="AI64" s="254"/>
      <c r="AJ64" s="256"/>
      <c r="AK64" s="254">
        <v>1008</v>
      </c>
      <c r="AL64" s="256"/>
      <c r="AM64" s="1"/>
      <c r="AN64" s="254">
        <v>582</v>
      </c>
      <c r="AO64" s="256"/>
      <c r="AP64" s="1">
        <v>8</v>
      </c>
      <c r="AQ64" s="1">
        <v>8</v>
      </c>
      <c r="AR64" s="1">
        <v>10</v>
      </c>
      <c r="AS64" s="1">
        <v>8</v>
      </c>
      <c r="AT64" s="1">
        <v>8</v>
      </c>
      <c r="AU64" s="1">
        <v>8</v>
      </c>
      <c r="AV64" s="1">
        <v>8</v>
      </c>
      <c r="AW64" s="1">
        <v>8</v>
      </c>
      <c r="AX64" s="14"/>
      <c r="AY64" s="1"/>
      <c r="AZ64" s="1"/>
      <c r="BA64" s="1"/>
    </row>
    <row r="65" spans="1:53" ht="12.75" customHeight="1">
      <c r="A65" s="184">
        <v>2</v>
      </c>
      <c r="B65" s="185"/>
      <c r="C65" s="121" t="s">
        <v>117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82" t="s">
        <v>217</v>
      </c>
      <c r="T65" s="83"/>
      <c r="U65" s="82" t="s">
        <v>218</v>
      </c>
      <c r="V65" s="83"/>
      <c r="W65" s="275" t="s">
        <v>131</v>
      </c>
      <c r="X65" s="276"/>
      <c r="Y65" s="275"/>
      <c r="Z65" s="276"/>
      <c r="AA65" s="254">
        <v>48</v>
      </c>
      <c r="AB65" s="256"/>
      <c r="AC65" s="254">
        <f t="shared" si="2"/>
        <v>1440</v>
      </c>
      <c r="AD65" s="256"/>
      <c r="AE65" s="254">
        <f aca="true" t="shared" si="3" ref="AE65:AE73">SUM(AG65:AL65)</f>
        <v>920</v>
      </c>
      <c r="AF65" s="256"/>
      <c r="AG65" s="254"/>
      <c r="AH65" s="256"/>
      <c r="AI65" s="254"/>
      <c r="AJ65" s="256"/>
      <c r="AK65" s="254">
        <v>920</v>
      </c>
      <c r="AL65" s="256"/>
      <c r="AM65" s="1"/>
      <c r="AN65" s="254">
        <v>520</v>
      </c>
      <c r="AO65" s="256"/>
      <c r="AP65" s="1">
        <v>8</v>
      </c>
      <c r="AQ65" s="1">
        <v>8</v>
      </c>
      <c r="AR65" s="1">
        <v>6</v>
      </c>
      <c r="AS65" s="1">
        <v>8</v>
      </c>
      <c r="AT65" s="1">
        <v>8</v>
      </c>
      <c r="AU65" s="1">
        <v>8</v>
      </c>
      <c r="AV65" s="1">
        <v>6</v>
      </c>
      <c r="AW65" s="1">
        <v>8</v>
      </c>
      <c r="AX65" s="14"/>
      <c r="AY65" s="1"/>
      <c r="AZ65" s="1"/>
      <c r="BA65" s="1"/>
    </row>
    <row r="66" spans="1:53" ht="12.75" customHeight="1">
      <c r="A66" s="184">
        <v>3</v>
      </c>
      <c r="B66" s="185"/>
      <c r="C66" s="121" t="s">
        <v>118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3"/>
      <c r="S66" s="82" t="s">
        <v>215</v>
      </c>
      <c r="T66" s="83"/>
      <c r="U66" s="82" t="s">
        <v>226</v>
      </c>
      <c r="V66" s="83"/>
      <c r="W66" s="275" t="s">
        <v>132</v>
      </c>
      <c r="X66" s="276"/>
      <c r="Y66" s="275"/>
      <c r="Z66" s="276"/>
      <c r="AA66" s="254">
        <v>14</v>
      </c>
      <c r="AB66" s="256"/>
      <c r="AC66" s="254">
        <f t="shared" si="2"/>
        <v>420</v>
      </c>
      <c r="AD66" s="256"/>
      <c r="AE66" s="254">
        <f t="shared" si="3"/>
        <v>302</v>
      </c>
      <c r="AF66" s="256"/>
      <c r="AG66" s="254"/>
      <c r="AH66" s="256"/>
      <c r="AI66" s="254"/>
      <c r="AJ66" s="256"/>
      <c r="AK66" s="254">
        <v>302</v>
      </c>
      <c r="AL66" s="256"/>
      <c r="AM66" s="1"/>
      <c r="AN66" s="254">
        <v>118</v>
      </c>
      <c r="AO66" s="256"/>
      <c r="AP66" s="1"/>
      <c r="AQ66" s="1"/>
      <c r="AR66" s="1"/>
      <c r="AS66" s="1">
        <v>4</v>
      </c>
      <c r="AT66" s="1">
        <v>3</v>
      </c>
      <c r="AU66" s="1">
        <v>3</v>
      </c>
      <c r="AV66" s="1">
        <v>6</v>
      </c>
      <c r="AW66" s="1">
        <v>5</v>
      </c>
      <c r="AX66" s="14"/>
      <c r="AY66" s="1"/>
      <c r="AZ66" s="1"/>
      <c r="BA66" s="1"/>
    </row>
    <row r="67" spans="1:53" ht="12.75" customHeight="1">
      <c r="A67" s="184">
        <v>4</v>
      </c>
      <c r="B67" s="185"/>
      <c r="C67" s="121" t="s">
        <v>119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3"/>
      <c r="S67" s="82" t="s">
        <v>215</v>
      </c>
      <c r="T67" s="83"/>
      <c r="U67" s="82" t="s">
        <v>219</v>
      </c>
      <c r="V67" s="83"/>
      <c r="W67" s="275" t="s">
        <v>133</v>
      </c>
      <c r="X67" s="276"/>
      <c r="Y67" s="82"/>
      <c r="Z67" s="83"/>
      <c r="AA67" s="254">
        <v>10</v>
      </c>
      <c r="AB67" s="256"/>
      <c r="AC67" s="254">
        <f t="shared" si="2"/>
        <v>300</v>
      </c>
      <c r="AD67" s="256"/>
      <c r="AE67" s="254">
        <f t="shared" si="3"/>
        <v>144</v>
      </c>
      <c r="AF67" s="256"/>
      <c r="AG67" s="254"/>
      <c r="AH67" s="256"/>
      <c r="AI67" s="254"/>
      <c r="AJ67" s="256"/>
      <c r="AK67" s="254">
        <v>144</v>
      </c>
      <c r="AL67" s="256"/>
      <c r="AM67" s="1"/>
      <c r="AN67" s="254">
        <v>156</v>
      </c>
      <c r="AO67" s="256"/>
      <c r="AP67" s="1"/>
      <c r="AQ67" s="1"/>
      <c r="AR67" s="1"/>
      <c r="AS67" s="1"/>
      <c r="AT67" s="1">
        <v>2</v>
      </c>
      <c r="AU67" s="1">
        <v>2</v>
      </c>
      <c r="AV67" s="1">
        <v>2</v>
      </c>
      <c r="AW67" s="1">
        <v>4</v>
      </c>
      <c r="AX67" s="14"/>
      <c r="AY67" s="1"/>
      <c r="AZ67" s="1"/>
      <c r="BA67" s="1"/>
    </row>
    <row r="68" spans="1:53" ht="12.75" customHeight="1">
      <c r="A68" s="184">
        <v>5</v>
      </c>
      <c r="B68" s="185"/>
      <c r="C68" s="121" t="s">
        <v>120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3"/>
      <c r="S68" s="82" t="s">
        <v>127</v>
      </c>
      <c r="T68" s="83"/>
      <c r="U68" s="82"/>
      <c r="V68" s="83"/>
      <c r="W68" s="275"/>
      <c r="X68" s="276"/>
      <c r="Y68" s="82"/>
      <c r="Z68" s="83"/>
      <c r="AA68" s="309">
        <v>3</v>
      </c>
      <c r="AB68" s="310"/>
      <c r="AC68" s="254">
        <f t="shared" si="2"/>
        <v>90</v>
      </c>
      <c r="AD68" s="256"/>
      <c r="AE68" s="254">
        <f t="shared" si="3"/>
        <v>32</v>
      </c>
      <c r="AF68" s="256"/>
      <c r="AG68" s="254">
        <v>32</v>
      </c>
      <c r="AH68" s="256"/>
      <c r="AI68" s="254"/>
      <c r="AJ68" s="256"/>
      <c r="AK68" s="254"/>
      <c r="AL68" s="256"/>
      <c r="AM68" s="1"/>
      <c r="AN68" s="254">
        <v>58</v>
      </c>
      <c r="AO68" s="256"/>
      <c r="AP68" s="1"/>
      <c r="AQ68" s="1"/>
      <c r="AR68" s="1"/>
      <c r="AS68" s="1"/>
      <c r="AT68" s="1"/>
      <c r="AU68" s="1">
        <v>2</v>
      </c>
      <c r="AV68" s="1"/>
      <c r="AW68" s="1"/>
      <c r="AX68" s="14"/>
      <c r="AY68" s="1"/>
      <c r="AZ68" s="1"/>
      <c r="BA68" s="1"/>
    </row>
    <row r="69" spans="1:53" ht="12.75" customHeight="1">
      <c r="A69" s="184">
        <v>6</v>
      </c>
      <c r="B69" s="185"/>
      <c r="C69" s="121" t="s">
        <v>154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0"/>
      <c r="S69" s="82"/>
      <c r="T69" s="83"/>
      <c r="U69" s="82" t="s">
        <v>127</v>
      </c>
      <c r="V69" s="83"/>
      <c r="W69" s="275"/>
      <c r="X69" s="276"/>
      <c r="Y69" s="275"/>
      <c r="Z69" s="276"/>
      <c r="AA69" s="254">
        <v>3</v>
      </c>
      <c r="AB69" s="256"/>
      <c r="AC69" s="254">
        <f>SUM(AE69,AN69)</f>
        <v>90</v>
      </c>
      <c r="AD69" s="256"/>
      <c r="AE69" s="254">
        <f t="shared" si="3"/>
        <v>32</v>
      </c>
      <c r="AF69" s="256"/>
      <c r="AG69" s="254">
        <v>32</v>
      </c>
      <c r="AH69" s="256"/>
      <c r="AI69" s="254"/>
      <c r="AJ69" s="256"/>
      <c r="AK69" s="254"/>
      <c r="AL69" s="256"/>
      <c r="AM69" s="1"/>
      <c r="AN69" s="254">
        <v>58</v>
      </c>
      <c r="AO69" s="256"/>
      <c r="AP69" s="1"/>
      <c r="AQ69" s="1"/>
      <c r="AR69" s="1"/>
      <c r="AS69" s="1"/>
      <c r="AT69" s="1"/>
      <c r="AU69" s="1">
        <v>2</v>
      </c>
      <c r="AV69" s="1"/>
      <c r="AW69" s="1"/>
      <c r="AX69" s="14"/>
      <c r="AY69" s="1"/>
      <c r="AZ69" s="1"/>
      <c r="BA69" s="1"/>
    </row>
    <row r="70" spans="1:53" ht="25.5" customHeight="1">
      <c r="A70" s="184">
        <v>7</v>
      </c>
      <c r="B70" s="185"/>
      <c r="C70" s="121" t="s">
        <v>237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3"/>
      <c r="S70" s="82"/>
      <c r="T70" s="83"/>
      <c r="U70" s="82" t="s">
        <v>124</v>
      </c>
      <c r="V70" s="83"/>
      <c r="W70" s="275"/>
      <c r="X70" s="276"/>
      <c r="Y70" s="275"/>
      <c r="Z70" s="276"/>
      <c r="AA70" s="254">
        <v>3</v>
      </c>
      <c r="AB70" s="256"/>
      <c r="AC70" s="254">
        <f>SUM(AE70,AN70)</f>
        <v>90</v>
      </c>
      <c r="AD70" s="256"/>
      <c r="AE70" s="254">
        <f t="shared" si="3"/>
        <v>32</v>
      </c>
      <c r="AF70" s="256"/>
      <c r="AG70" s="254">
        <v>32</v>
      </c>
      <c r="AH70" s="256"/>
      <c r="AI70" s="254"/>
      <c r="AJ70" s="256"/>
      <c r="AK70" s="254"/>
      <c r="AL70" s="256"/>
      <c r="AM70" s="1"/>
      <c r="AN70" s="254">
        <v>58</v>
      </c>
      <c r="AO70" s="256"/>
      <c r="AP70" s="1"/>
      <c r="AQ70" s="1"/>
      <c r="AR70" s="1">
        <v>2</v>
      </c>
      <c r="AS70" s="1"/>
      <c r="AT70" s="1"/>
      <c r="AU70" s="1"/>
      <c r="AV70" s="1"/>
      <c r="AW70" s="1"/>
      <c r="AX70" s="14"/>
      <c r="AY70" s="1"/>
      <c r="AZ70" s="1"/>
      <c r="BA70" s="1"/>
    </row>
    <row r="71" spans="1:53" ht="12.75" customHeight="1">
      <c r="A71" s="184">
        <v>8</v>
      </c>
      <c r="B71" s="185"/>
      <c r="C71" s="121" t="s">
        <v>136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3"/>
      <c r="S71" s="82"/>
      <c r="T71" s="83"/>
      <c r="U71" s="82" t="s">
        <v>128</v>
      </c>
      <c r="V71" s="83"/>
      <c r="W71" s="275"/>
      <c r="X71" s="276"/>
      <c r="Y71" s="275"/>
      <c r="Z71" s="276"/>
      <c r="AA71" s="307">
        <v>3</v>
      </c>
      <c r="AB71" s="308"/>
      <c r="AC71" s="254">
        <f>SUM(AE71,AN71)</f>
        <v>90</v>
      </c>
      <c r="AD71" s="256"/>
      <c r="AE71" s="254">
        <f>SUM(AG71:AL71)</f>
        <v>24</v>
      </c>
      <c r="AF71" s="256"/>
      <c r="AG71" s="254">
        <v>24</v>
      </c>
      <c r="AH71" s="256"/>
      <c r="AI71" s="254"/>
      <c r="AJ71" s="256"/>
      <c r="AK71" s="254"/>
      <c r="AL71" s="256"/>
      <c r="AM71" s="1"/>
      <c r="AN71" s="254">
        <v>66</v>
      </c>
      <c r="AO71" s="256"/>
      <c r="AP71" s="14"/>
      <c r="AQ71" s="14"/>
      <c r="AR71" s="14"/>
      <c r="AS71" s="14"/>
      <c r="AT71" s="14"/>
      <c r="AU71" s="14"/>
      <c r="AV71" s="14">
        <v>2</v>
      </c>
      <c r="AW71" s="14"/>
      <c r="AX71" s="14"/>
      <c r="AY71" s="1"/>
      <c r="AZ71" s="1"/>
      <c r="BA71" s="1"/>
    </row>
    <row r="72" spans="1:53" ht="12.75" customHeight="1">
      <c r="A72" s="184">
        <v>9</v>
      </c>
      <c r="B72" s="185"/>
      <c r="C72" s="121" t="s">
        <v>121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3"/>
      <c r="S72" s="82" t="s">
        <v>128</v>
      </c>
      <c r="T72" s="83"/>
      <c r="U72" s="82"/>
      <c r="V72" s="83"/>
      <c r="W72" s="275"/>
      <c r="X72" s="276"/>
      <c r="Y72" s="82"/>
      <c r="Z72" s="83"/>
      <c r="AA72" s="254">
        <v>6</v>
      </c>
      <c r="AB72" s="256"/>
      <c r="AC72" s="254">
        <f t="shared" si="2"/>
        <v>180</v>
      </c>
      <c r="AD72" s="256"/>
      <c r="AE72" s="254">
        <f t="shared" si="3"/>
        <v>108</v>
      </c>
      <c r="AF72" s="256"/>
      <c r="AG72" s="254"/>
      <c r="AH72" s="256"/>
      <c r="AI72" s="254"/>
      <c r="AJ72" s="256"/>
      <c r="AK72" s="254">
        <v>108</v>
      </c>
      <c r="AL72" s="256"/>
      <c r="AM72" s="1"/>
      <c r="AN72" s="254">
        <v>72</v>
      </c>
      <c r="AO72" s="256"/>
      <c r="AP72" s="1"/>
      <c r="AQ72" s="1"/>
      <c r="AR72" s="1"/>
      <c r="AS72" s="1"/>
      <c r="AT72" s="1"/>
      <c r="AU72" s="1"/>
      <c r="AV72" s="1"/>
      <c r="AW72" s="1"/>
      <c r="AX72" s="14"/>
      <c r="AY72" s="1"/>
      <c r="AZ72" s="1"/>
      <c r="BA72" s="1"/>
    </row>
    <row r="73" spans="1:53" ht="12.75" customHeight="1">
      <c r="A73" s="184">
        <v>10</v>
      </c>
      <c r="B73" s="185"/>
      <c r="C73" s="121" t="s">
        <v>122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3"/>
      <c r="S73" s="82" t="s">
        <v>129</v>
      </c>
      <c r="T73" s="83"/>
      <c r="U73" s="82"/>
      <c r="V73" s="83"/>
      <c r="W73" s="275"/>
      <c r="X73" s="276"/>
      <c r="Y73" s="82"/>
      <c r="Z73" s="83"/>
      <c r="AA73" s="254">
        <v>5</v>
      </c>
      <c r="AB73" s="256"/>
      <c r="AC73" s="254">
        <f t="shared" si="2"/>
        <v>150</v>
      </c>
      <c r="AD73" s="256"/>
      <c r="AE73" s="254">
        <f t="shared" si="3"/>
        <v>36</v>
      </c>
      <c r="AF73" s="256"/>
      <c r="AG73" s="254"/>
      <c r="AH73" s="256"/>
      <c r="AI73" s="254"/>
      <c r="AJ73" s="256"/>
      <c r="AK73" s="254">
        <v>36</v>
      </c>
      <c r="AL73" s="256"/>
      <c r="AM73" s="1"/>
      <c r="AN73" s="254">
        <v>114</v>
      </c>
      <c r="AO73" s="256"/>
      <c r="AP73" s="1"/>
      <c r="AQ73" s="1"/>
      <c r="AR73" s="1"/>
      <c r="AS73" s="1"/>
      <c r="AT73" s="1"/>
      <c r="AU73" s="1"/>
      <c r="AV73" s="1"/>
      <c r="AW73" s="1"/>
      <c r="AX73" s="14"/>
      <c r="AY73" s="1"/>
      <c r="AZ73" s="1"/>
      <c r="BA73" s="1"/>
    </row>
    <row r="74" spans="1:53" ht="12.75" customHeight="1">
      <c r="A74" s="184">
        <v>11</v>
      </c>
      <c r="B74" s="185"/>
      <c r="C74" s="121" t="s">
        <v>115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0"/>
      <c r="S74" s="82"/>
      <c r="T74" s="83"/>
      <c r="U74" s="82" t="s">
        <v>126</v>
      </c>
      <c r="V74" s="83"/>
      <c r="W74" s="275"/>
      <c r="X74" s="276"/>
      <c r="Y74" s="275"/>
      <c r="Z74" s="276"/>
      <c r="AA74" s="254">
        <v>5</v>
      </c>
      <c r="AB74" s="256"/>
      <c r="AC74" s="254">
        <f>SUM(AE74,AN74)</f>
        <v>150</v>
      </c>
      <c r="AD74" s="256"/>
      <c r="AE74" s="254"/>
      <c r="AF74" s="256"/>
      <c r="AG74" s="254"/>
      <c r="AH74" s="256"/>
      <c r="AI74" s="254"/>
      <c r="AJ74" s="256"/>
      <c r="AK74" s="254"/>
      <c r="AL74" s="256"/>
      <c r="AM74" s="1"/>
      <c r="AN74" s="254">
        <v>150</v>
      </c>
      <c r="AO74" s="256"/>
      <c r="AP74" s="1"/>
      <c r="AQ74" s="1"/>
      <c r="AR74" s="1"/>
      <c r="AS74" s="1"/>
      <c r="AT74" s="1"/>
      <c r="AU74" s="1"/>
      <c r="AV74" s="1"/>
      <c r="AW74" s="1"/>
      <c r="AX74" s="14"/>
      <c r="AY74" s="1"/>
      <c r="AZ74" s="1"/>
      <c r="BA74" s="1"/>
    </row>
    <row r="75" spans="1:53" ht="12.75" customHeight="1">
      <c r="A75" s="149" t="s">
        <v>72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  <c r="S75" s="99"/>
      <c r="T75" s="92"/>
      <c r="U75" s="99"/>
      <c r="V75" s="92"/>
      <c r="W75" s="99">
        <v>50</v>
      </c>
      <c r="X75" s="92"/>
      <c r="Y75" s="99"/>
      <c r="Z75" s="92"/>
      <c r="AA75" s="99">
        <f>SUM(AA64:AA74)</f>
        <v>153</v>
      </c>
      <c r="AB75" s="92"/>
      <c r="AC75" s="99">
        <f>SUM(AC64:AC74)</f>
        <v>4590</v>
      </c>
      <c r="AD75" s="92"/>
      <c r="AE75" s="99">
        <f>SUM(AE64:AE74)</f>
        <v>2638</v>
      </c>
      <c r="AF75" s="92"/>
      <c r="AG75" s="99">
        <f>SUM(AG64:AG74)</f>
        <v>120</v>
      </c>
      <c r="AH75" s="92"/>
      <c r="AI75" s="99"/>
      <c r="AJ75" s="92"/>
      <c r="AK75" s="99">
        <f>SUM(AK64:AK74)</f>
        <v>2518</v>
      </c>
      <c r="AL75" s="92"/>
      <c r="AM75" s="16"/>
      <c r="AN75" s="116">
        <f>SUM(AN64:AN74)</f>
        <v>1952</v>
      </c>
      <c r="AO75" s="117"/>
      <c r="AP75" s="16">
        <f aca="true" t="shared" si="4" ref="AP75:AW75">SUM(AP64:AP74)</f>
        <v>16</v>
      </c>
      <c r="AQ75" s="16">
        <f t="shared" si="4"/>
        <v>16</v>
      </c>
      <c r="AR75" s="16">
        <f t="shared" si="4"/>
        <v>18</v>
      </c>
      <c r="AS75" s="16">
        <f t="shared" si="4"/>
        <v>20</v>
      </c>
      <c r="AT75" s="16">
        <f t="shared" si="4"/>
        <v>21</v>
      </c>
      <c r="AU75" s="16">
        <f t="shared" si="4"/>
        <v>25</v>
      </c>
      <c r="AV75" s="16">
        <f t="shared" si="4"/>
        <v>24</v>
      </c>
      <c r="AW75" s="16">
        <f t="shared" si="4"/>
        <v>25</v>
      </c>
      <c r="AX75" s="16"/>
      <c r="AY75" s="16"/>
      <c r="AZ75" s="16"/>
      <c r="BA75" s="16"/>
    </row>
    <row r="76" spans="1:53" ht="12.75" customHeight="1">
      <c r="A76" s="149" t="s">
        <v>73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1"/>
      <c r="S76" s="99"/>
      <c r="T76" s="92"/>
      <c r="U76" s="99"/>
      <c r="V76" s="92"/>
      <c r="W76" s="99">
        <f>SUM(W54,W62,W75)</f>
        <v>52</v>
      </c>
      <c r="X76" s="92"/>
      <c r="Y76" s="99"/>
      <c r="Z76" s="92"/>
      <c r="AA76" s="99">
        <f>SUM(AA54,AA62,AA75)</f>
        <v>180</v>
      </c>
      <c r="AB76" s="92"/>
      <c r="AC76" s="99">
        <f>SUM(AC54,AC62,AC75)</f>
        <v>5400</v>
      </c>
      <c r="AD76" s="92"/>
      <c r="AE76" s="99">
        <f>SUM(AE54,AE62,AE75)</f>
        <v>2942</v>
      </c>
      <c r="AF76" s="92"/>
      <c r="AG76" s="99">
        <f>SUM(AG54,AG62,AG75)</f>
        <v>304</v>
      </c>
      <c r="AH76" s="92"/>
      <c r="AI76" s="99"/>
      <c r="AJ76" s="92"/>
      <c r="AK76" s="99">
        <f>SUM(AK54,AK62,AK75)</f>
        <v>2638</v>
      </c>
      <c r="AL76" s="92"/>
      <c r="AM76" s="23"/>
      <c r="AN76" s="99">
        <f>SUM(AN54,AN62,AN75)</f>
        <v>2458</v>
      </c>
      <c r="AO76" s="92"/>
      <c r="AP76" s="16">
        <f>SUM(AP54,AP62,AP75)</f>
        <v>22</v>
      </c>
      <c r="AQ76" s="16">
        <f aca="true" t="shared" si="5" ref="AQ76:AW76">SUM(AQ54,AQ62,AQ75)</f>
        <v>22</v>
      </c>
      <c r="AR76" s="16">
        <f t="shared" si="5"/>
        <v>21</v>
      </c>
      <c r="AS76" s="16">
        <f t="shared" si="5"/>
        <v>22</v>
      </c>
      <c r="AT76" s="16">
        <f t="shared" si="5"/>
        <v>23</v>
      </c>
      <c r="AU76" s="16">
        <f t="shared" si="5"/>
        <v>25</v>
      </c>
      <c r="AV76" s="16">
        <f t="shared" si="5"/>
        <v>24</v>
      </c>
      <c r="AW76" s="16">
        <f t="shared" si="5"/>
        <v>25</v>
      </c>
      <c r="AX76" s="16"/>
      <c r="AY76" s="16"/>
      <c r="AZ76" s="16"/>
      <c r="BA76" s="16"/>
    </row>
    <row r="77" spans="1:53" ht="19.5" customHeight="1">
      <c r="A77" s="263" t="s">
        <v>74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</row>
    <row r="78" spans="1:53" ht="14.25" customHeight="1">
      <c r="A78" s="91" t="s">
        <v>82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</row>
    <row r="79" spans="1:53" ht="16.5" customHeight="1">
      <c r="A79" s="184">
        <v>1</v>
      </c>
      <c r="B79" s="185"/>
      <c r="C79" s="121" t="s">
        <v>222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3"/>
      <c r="S79" s="186"/>
      <c r="T79" s="187"/>
      <c r="U79" s="82" t="s">
        <v>124</v>
      </c>
      <c r="V79" s="83"/>
      <c r="W79" s="275"/>
      <c r="X79" s="276"/>
      <c r="Y79" s="275"/>
      <c r="Z79" s="276"/>
      <c r="AA79" s="307">
        <v>5</v>
      </c>
      <c r="AB79" s="308"/>
      <c r="AC79" s="254">
        <f>SUM(AE79,AN79)</f>
        <v>150</v>
      </c>
      <c r="AD79" s="256"/>
      <c r="AE79" s="254">
        <v>32</v>
      </c>
      <c r="AF79" s="256"/>
      <c r="AG79" s="254">
        <v>32</v>
      </c>
      <c r="AH79" s="256"/>
      <c r="AI79" s="254"/>
      <c r="AJ79" s="256"/>
      <c r="AK79" s="254"/>
      <c r="AL79" s="256"/>
      <c r="AM79" s="1"/>
      <c r="AN79" s="254">
        <v>118</v>
      </c>
      <c r="AO79" s="256"/>
      <c r="AP79" s="14"/>
      <c r="AQ79" s="14"/>
      <c r="AR79" s="14">
        <v>2</v>
      </c>
      <c r="AS79" s="14"/>
      <c r="AT79" s="14"/>
      <c r="AU79" s="26"/>
      <c r="AV79" s="14"/>
      <c r="AW79" s="14"/>
      <c r="AX79" s="14"/>
      <c r="AY79" s="1"/>
      <c r="AZ79" s="1"/>
      <c r="BA79" s="1"/>
    </row>
    <row r="80" spans="1:53" ht="12.75" customHeight="1">
      <c r="A80" s="184">
        <v>2</v>
      </c>
      <c r="B80" s="185"/>
      <c r="C80" s="121" t="s">
        <v>223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3"/>
      <c r="S80" s="82"/>
      <c r="T80" s="83"/>
      <c r="U80" s="82" t="s">
        <v>130</v>
      </c>
      <c r="V80" s="83"/>
      <c r="W80" s="275"/>
      <c r="X80" s="276"/>
      <c r="Y80" s="275"/>
      <c r="Z80" s="276"/>
      <c r="AA80" s="307">
        <v>5</v>
      </c>
      <c r="AB80" s="308"/>
      <c r="AC80" s="254">
        <f>SUM(AE80,AN80)</f>
        <v>150</v>
      </c>
      <c r="AD80" s="256"/>
      <c r="AE80" s="254">
        <v>32</v>
      </c>
      <c r="AF80" s="256"/>
      <c r="AG80" s="254">
        <v>32</v>
      </c>
      <c r="AH80" s="256"/>
      <c r="AI80" s="254"/>
      <c r="AJ80" s="256"/>
      <c r="AK80" s="254"/>
      <c r="AL80" s="256"/>
      <c r="AM80" s="1"/>
      <c r="AN80" s="254">
        <v>118</v>
      </c>
      <c r="AO80" s="256"/>
      <c r="AP80" s="14"/>
      <c r="AQ80" s="14">
        <v>2</v>
      </c>
      <c r="AR80" s="14"/>
      <c r="AS80" s="14"/>
      <c r="AT80" s="14"/>
      <c r="AU80" s="14"/>
      <c r="AV80" s="14"/>
      <c r="AW80" s="14"/>
      <c r="AX80" s="14"/>
      <c r="AY80" s="1"/>
      <c r="AZ80" s="1"/>
      <c r="BA80" s="1"/>
    </row>
    <row r="81" spans="1:53" ht="12.75">
      <c r="A81" s="149" t="s">
        <v>91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1"/>
      <c r="S81" s="99"/>
      <c r="T81" s="92"/>
      <c r="U81" s="99"/>
      <c r="V81" s="92"/>
      <c r="W81" s="99"/>
      <c r="X81" s="92"/>
      <c r="Y81" s="99"/>
      <c r="Z81" s="92"/>
      <c r="AA81" s="99">
        <f>SUM(AA79:AA80)</f>
        <v>10</v>
      </c>
      <c r="AB81" s="92"/>
      <c r="AC81" s="99">
        <f>SUM(AC79:AC80)</f>
        <v>300</v>
      </c>
      <c r="AD81" s="92"/>
      <c r="AE81" s="99">
        <f>SUM(AE79:AE80)</f>
        <v>64</v>
      </c>
      <c r="AF81" s="92"/>
      <c r="AG81" s="99">
        <f>SUM(AG79:AG80)</f>
        <v>64</v>
      </c>
      <c r="AH81" s="92"/>
      <c r="AI81" s="99">
        <f>SUM(AI79:AI80)</f>
        <v>0</v>
      </c>
      <c r="AJ81" s="92"/>
      <c r="AK81" s="99">
        <f>SUM(AK79:AK80)</f>
        <v>0</v>
      </c>
      <c r="AL81" s="92"/>
      <c r="AM81" s="16"/>
      <c r="AN81" s="116">
        <f>SUM(AN79:AN80)</f>
        <v>236</v>
      </c>
      <c r="AO81" s="117"/>
      <c r="AP81" s="16"/>
      <c r="AQ81" s="16">
        <v>2</v>
      </c>
      <c r="AR81" s="16">
        <f>SUM(AR79:AR80)</f>
        <v>2</v>
      </c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ht="12.75" customHeight="1">
      <c r="A82" s="153" t="s">
        <v>83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</row>
    <row r="83" spans="1:53" ht="12.75" customHeight="1">
      <c r="A83" s="184">
        <v>1</v>
      </c>
      <c r="B83" s="185"/>
      <c r="C83" s="121" t="s">
        <v>164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3"/>
      <c r="S83" s="82" t="s">
        <v>128</v>
      </c>
      <c r="T83" s="83"/>
      <c r="U83" s="82"/>
      <c r="V83" s="83"/>
      <c r="W83" s="275"/>
      <c r="X83" s="276"/>
      <c r="Y83" s="82"/>
      <c r="Z83" s="83"/>
      <c r="AA83" s="309">
        <v>5</v>
      </c>
      <c r="AB83" s="310"/>
      <c r="AC83" s="254">
        <f aca="true" t="shared" si="6" ref="AC83:AC91">SUM(AE83,AN83)</f>
        <v>150</v>
      </c>
      <c r="AD83" s="256"/>
      <c r="AE83" s="254">
        <f aca="true" t="shared" si="7" ref="AE83:AE91">SUM(AG83:AL83)</f>
        <v>24</v>
      </c>
      <c r="AF83" s="256"/>
      <c r="AG83" s="254">
        <v>24</v>
      </c>
      <c r="AH83" s="256"/>
      <c r="AI83" s="254"/>
      <c r="AJ83" s="256"/>
      <c r="AK83" s="254"/>
      <c r="AL83" s="256"/>
      <c r="AM83" s="7"/>
      <c r="AN83" s="254">
        <v>126</v>
      </c>
      <c r="AO83" s="256"/>
      <c r="AP83" s="14"/>
      <c r="AQ83" s="14"/>
      <c r="AR83" s="14"/>
      <c r="AS83" s="14"/>
      <c r="AT83" s="14"/>
      <c r="AU83" s="14"/>
      <c r="AV83" s="14">
        <v>2</v>
      </c>
      <c r="AW83" s="14"/>
      <c r="AX83" s="14"/>
      <c r="AY83" s="1"/>
      <c r="AZ83" s="1"/>
      <c r="BA83" s="1"/>
    </row>
    <row r="84" spans="1:53" ht="12.75" customHeight="1">
      <c r="A84" s="184">
        <v>2</v>
      </c>
      <c r="B84" s="185"/>
      <c r="C84" s="121" t="s">
        <v>165</v>
      </c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3"/>
      <c r="S84" s="82"/>
      <c r="T84" s="83"/>
      <c r="U84" s="82" t="s">
        <v>127</v>
      </c>
      <c r="V84" s="83"/>
      <c r="W84" s="275"/>
      <c r="X84" s="276"/>
      <c r="Y84" s="82"/>
      <c r="Z84" s="83"/>
      <c r="AA84" s="309">
        <v>5</v>
      </c>
      <c r="AB84" s="310"/>
      <c r="AC84" s="254">
        <f t="shared" si="6"/>
        <v>150</v>
      </c>
      <c r="AD84" s="256"/>
      <c r="AE84" s="254">
        <f t="shared" si="7"/>
        <v>32</v>
      </c>
      <c r="AF84" s="256"/>
      <c r="AG84" s="254">
        <v>32</v>
      </c>
      <c r="AH84" s="256"/>
      <c r="AI84" s="254"/>
      <c r="AJ84" s="256"/>
      <c r="AK84" s="254"/>
      <c r="AL84" s="256"/>
      <c r="AM84" s="7"/>
      <c r="AN84" s="254">
        <v>118</v>
      </c>
      <c r="AO84" s="256"/>
      <c r="AP84" s="14"/>
      <c r="AQ84" s="14"/>
      <c r="AR84" s="14"/>
      <c r="AS84" s="14"/>
      <c r="AT84" s="14"/>
      <c r="AU84" s="14">
        <v>2</v>
      </c>
      <c r="AV84" s="14"/>
      <c r="AW84" s="14"/>
      <c r="AX84" s="14"/>
      <c r="AY84" s="1"/>
      <c r="AZ84" s="1"/>
      <c r="BA84" s="1"/>
    </row>
    <row r="85" spans="1:53" ht="12.75" customHeight="1">
      <c r="A85" s="184">
        <v>3</v>
      </c>
      <c r="B85" s="185"/>
      <c r="C85" s="121" t="s">
        <v>166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3"/>
      <c r="S85" s="82" t="s">
        <v>129</v>
      </c>
      <c r="T85" s="83"/>
      <c r="U85" s="82"/>
      <c r="V85" s="83"/>
      <c r="W85" s="275"/>
      <c r="X85" s="276"/>
      <c r="Y85" s="82"/>
      <c r="Z85" s="83"/>
      <c r="AA85" s="309">
        <v>5</v>
      </c>
      <c r="AB85" s="310"/>
      <c r="AC85" s="254">
        <f t="shared" si="6"/>
        <v>150</v>
      </c>
      <c r="AD85" s="256"/>
      <c r="AE85" s="254">
        <f t="shared" si="7"/>
        <v>28</v>
      </c>
      <c r="AF85" s="256"/>
      <c r="AG85" s="254">
        <v>28</v>
      </c>
      <c r="AH85" s="256"/>
      <c r="AI85" s="254"/>
      <c r="AJ85" s="256"/>
      <c r="AK85" s="254"/>
      <c r="AL85" s="256"/>
      <c r="AM85" s="7"/>
      <c r="AN85" s="254">
        <v>122</v>
      </c>
      <c r="AO85" s="256"/>
      <c r="AP85" s="14"/>
      <c r="AQ85" s="14"/>
      <c r="AR85" s="14"/>
      <c r="AS85" s="14"/>
      <c r="AT85" s="14"/>
      <c r="AU85" s="14"/>
      <c r="AV85" s="14"/>
      <c r="AW85" s="14">
        <v>2</v>
      </c>
      <c r="AX85" s="14"/>
      <c r="AY85" s="1"/>
      <c r="AZ85" s="1"/>
      <c r="BA85" s="1"/>
    </row>
    <row r="86" spans="1:53" ht="13.5" customHeight="1">
      <c r="A86" s="184">
        <v>4</v>
      </c>
      <c r="B86" s="185"/>
      <c r="C86" s="121" t="s">
        <v>207</v>
      </c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3"/>
      <c r="S86" s="82" t="s">
        <v>125</v>
      </c>
      <c r="T86" s="83"/>
      <c r="U86" s="82"/>
      <c r="V86" s="83"/>
      <c r="W86" s="275"/>
      <c r="X86" s="276"/>
      <c r="Y86" s="82"/>
      <c r="Z86" s="83"/>
      <c r="AA86" s="309">
        <v>5</v>
      </c>
      <c r="AB86" s="310"/>
      <c r="AC86" s="254">
        <f>SUM(AE86,AN86)</f>
        <v>150</v>
      </c>
      <c r="AD86" s="256"/>
      <c r="AE86" s="254">
        <f t="shared" si="7"/>
        <v>32</v>
      </c>
      <c r="AF86" s="256"/>
      <c r="AG86" s="254">
        <v>32</v>
      </c>
      <c r="AH86" s="256"/>
      <c r="AI86" s="254"/>
      <c r="AJ86" s="256"/>
      <c r="AK86" s="254"/>
      <c r="AL86" s="256"/>
      <c r="AM86" s="7"/>
      <c r="AN86" s="254">
        <v>118</v>
      </c>
      <c r="AO86" s="256"/>
      <c r="AP86" s="14"/>
      <c r="AQ86" s="14"/>
      <c r="AR86" s="14"/>
      <c r="AS86" s="14"/>
      <c r="AT86" s="14">
        <v>2</v>
      </c>
      <c r="AU86" s="14"/>
      <c r="AV86" s="14"/>
      <c r="AW86" s="14"/>
      <c r="AX86" s="14"/>
      <c r="AY86" s="1"/>
      <c r="AZ86" s="1"/>
      <c r="BA86" s="1"/>
    </row>
    <row r="87" spans="1:53" ht="26.25" customHeight="1">
      <c r="A87" s="184">
        <v>5</v>
      </c>
      <c r="B87" s="185"/>
      <c r="C87" s="121" t="s">
        <v>168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3"/>
      <c r="S87" s="82" t="s">
        <v>124</v>
      </c>
      <c r="T87" s="83"/>
      <c r="U87" s="82"/>
      <c r="V87" s="83"/>
      <c r="W87" s="275"/>
      <c r="X87" s="276"/>
      <c r="Y87" s="82"/>
      <c r="Z87" s="83"/>
      <c r="AA87" s="309">
        <v>5</v>
      </c>
      <c r="AB87" s="310"/>
      <c r="AC87" s="254">
        <f t="shared" si="6"/>
        <v>150</v>
      </c>
      <c r="AD87" s="256"/>
      <c r="AE87" s="254">
        <f t="shared" si="7"/>
        <v>32</v>
      </c>
      <c r="AF87" s="256"/>
      <c r="AG87" s="254">
        <v>32</v>
      </c>
      <c r="AH87" s="256"/>
      <c r="AI87" s="254"/>
      <c r="AJ87" s="256"/>
      <c r="AK87" s="254"/>
      <c r="AL87" s="256"/>
      <c r="AM87" s="7"/>
      <c r="AN87" s="254">
        <v>118</v>
      </c>
      <c r="AO87" s="256"/>
      <c r="AP87" s="14"/>
      <c r="AQ87" s="14"/>
      <c r="AR87" s="14">
        <v>2</v>
      </c>
      <c r="AS87" s="14"/>
      <c r="AT87" s="14"/>
      <c r="AU87" s="14"/>
      <c r="AV87" s="14"/>
      <c r="AW87" s="14"/>
      <c r="AX87" s="14"/>
      <c r="AY87" s="1"/>
      <c r="AZ87" s="1"/>
      <c r="BA87" s="1"/>
    </row>
    <row r="88" spans="1:53" ht="12.75" customHeight="1">
      <c r="A88" s="184">
        <v>6</v>
      </c>
      <c r="B88" s="185"/>
      <c r="C88" s="121" t="s">
        <v>167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3"/>
      <c r="S88" s="82"/>
      <c r="T88" s="83"/>
      <c r="U88" s="82" t="s">
        <v>123</v>
      </c>
      <c r="V88" s="83"/>
      <c r="W88" s="275"/>
      <c r="X88" s="276"/>
      <c r="Y88" s="82"/>
      <c r="Z88" s="83"/>
      <c r="AA88" s="309">
        <v>3</v>
      </c>
      <c r="AB88" s="310"/>
      <c r="AC88" s="254">
        <f t="shared" si="6"/>
        <v>90</v>
      </c>
      <c r="AD88" s="256"/>
      <c r="AE88" s="254">
        <f t="shared" si="7"/>
        <v>32</v>
      </c>
      <c r="AF88" s="256"/>
      <c r="AG88" s="254"/>
      <c r="AH88" s="256"/>
      <c r="AI88" s="254"/>
      <c r="AJ88" s="256"/>
      <c r="AK88" s="254">
        <v>32</v>
      </c>
      <c r="AL88" s="256"/>
      <c r="AM88" s="7"/>
      <c r="AN88" s="254">
        <v>58</v>
      </c>
      <c r="AO88" s="256"/>
      <c r="AP88" s="14">
        <v>2</v>
      </c>
      <c r="AQ88" s="14"/>
      <c r="AR88" s="14"/>
      <c r="AS88" s="14"/>
      <c r="AT88" s="14"/>
      <c r="AU88" s="14"/>
      <c r="AV88" s="14"/>
      <c r="AW88" s="14"/>
      <c r="AX88" s="14"/>
      <c r="AY88" s="1"/>
      <c r="AZ88" s="1"/>
      <c r="BA88" s="1"/>
    </row>
    <row r="89" spans="1:53" ht="24.75" customHeight="1">
      <c r="A89" s="184">
        <v>7</v>
      </c>
      <c r="B89" s="185"/>
      <c r="C89" s="121" t="s">
        <v>169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3"/>
      <c r="S89" s="82"/>
      <c r="T89" s="83"/>
      <c r="U89" s="82" t="s">
        <v>126</v>
      </c>
      <c r="V89" s="83"/>
      <c r="W89" s="275"/>
      <c r="X89" s="276"/>
      <c r="Y89" s="82"/>
      <c r="Z89" s="83"/>
      <c r="AA89" s="309">
        <v>5</v>
      </c>
      <c r="AB89" s="310"/>
      <c r="AC89" s="254">
        <f t="shared" si="6"/>
        <v>150</v>
      </c>
      <c r="AD89" s="256"/>
      <c r="AE89" s="254">
        <f t="shared" si="7"/>
        <v>32</v>
      </c>
      <c r="AF89" s="256"/>
      <c r="AG89" s="254">
        <v>32</v>
      </c>
      <c r="AH89" s="256"/>
      <c r="AI89" s="254"/>
      <c r="AJ89" s="256"/>
      <c r="AK89" s="254"/>
      <c r="AL89" s="256"/>
      <c r="AM89" s="7"/>
      <c r="AN89" s="254">
        <v>118</v>
      </c>
      <c r="AO89" s="256"/>
      <c r="AP89" s="14"/>
      <c r="AQ89" s="14"/>
      <c r="AR89" s="14"/>
      <c r="AS89" s="14">
        <v>2</v>
      </c>
      <c r="AT89" s="14"/>
      <c r="AU89" s="14"/>
      <c r="AV89" s="14"/>
      <c r="AW89" s="14"/>
      <c r="AX89" s="14"/>
      <c r="AY89" s="1"/>
      <c r="AZ89" s="1"/>
      <c r="BA89" s="1"/>
    </row>
    <row r="90" spans="1:53" ht="39" customHeight="1">
      <c r="A90" s="184">
        <v>8</v>
      </c>
      <c r="B90" s="185"/>
      <c r="C90" s="121" t="s">
        <v>225</v>
      </c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3"/>
      <c r="S90" s="82"/>
      <c r="T90" s="83"/>
      <c r="U90" s="82" t="s">
        <v>125</v>
      </c>
      <c r="V90" s="83"/>
      <c r="W90" s="275"/>
      <c r="X90" s="276"/>
      <c r="Y90" s="275"/>
      <c r="Z90" s="276"/>
      <c r="AA90" s="254">
        <v>5</v>
      </c>
      <c r="AB90" s="256"/>
      <c r="AC90" s="254">
        <f>SUM(AE90,AN90)</f>
        <v>150</v>
      </c>
      <c r="AD90" s="256"/>
      <c r="AE90" s="254">
        <f>SUM(AG90:AL90)</f>
        <v>32</v>
      </c>
      <c r="AF90" s="256"/>
      <c r="AG90" s="254">
        <v>32</v>
      </c>
      <c r="AH90" s="256"/>
      <c r="AI90" s="254"/>
      <c r="AJ90" s="256"/>
      <c r="AK90" s="254"/>
      <c r="AL90" s="256"/>
      <c r="AM90" s="1"/>
      <c r="AN90" s="254">
        <v>118</v>
      </c>
      <c r="AO90" s="256"/>
      <c r="AP90" s="1"/>
      <c r="AQ90" s="1"/>
      <c r="AR90" s="1"/>
      <c r="AS90" s="1"/>
      <c r="AT90" s="1">
        <v>2</v>
      </c>
      <c r="AU90" s="1"/>
      <c r="AV90" s="1"/>
      <c r="AW90" s="1"/>
      <c r="AX90" s="14"/>
      <c r="AY90" s="1"/>
      <c r="AZ90" s="1"/>
      <c r="BA90" s="1"/>
    </row>
    <row r="91" spans="1:53" ht="26.25" customHeight="1">
      <c r="A91" s="184">
        <v>9</v>
      </c>
      <c r="B91" s="185"/>
      <c r="C91" s="121" t="s">
        <v>170</v>
      </c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3"/>
      <c r="S91" s="82" t="s">
        <v>126</v>
      </c>
      <c r="T91" s="83"/>
      <c r="U91" s="82" t="s">
        <v>208</v>
      </c>
      <c r="V91" s="83"/>
      <c r="W91" s="275"/>
      <c r="X91" s="276"/>
      <c r="Y91" s="82"/>
      <c r="Z91" s="83"/>
      <c r="AA91" s="309">
        <v>8</v>
      </c>
      <c r="AB91" s="310"/>
      <c r="AC91" s="254">
        <f t="shared" si="6"/>
        <v>240</v>
      </c>
      <c r="AD91" s="256"/>
      <c r="AE91" s="254">
        <f t="shared" si="7"/>
        <v>128</v>
      </c>
      <c r="AF91" s="256"/>
      <c r="AG91" s="254">
        <v>112</v>
      </c>
      <c r="AH91" s="256"/>
      <c r="AI91" s="254"/>
      <c r="AJ91" s="256"/>
      <c r="AK91" s="254">
        <v>16</v>
      </c>
      <c r="AL91" s="256"/>
      <c r="AM91" s="7"/>
      <c r="AN91" s="254">
        <v>112</v>
      </c>
      <c r="AO91" s="256"/>
      <c r="AP91" s="14">
        <v>2</v>
      </c>
      <c r="AQ91" s="14">
        <v>2</v>
      </c>
      <c r="AR91" s="14">
        <v>2</v>
      </c>
      <c r="AS91" s="14">
        <v>2</v>
      </c>
      <c r="AT91" s="14"/>
      <c r="AU91" s="14"/>
      <c r="AV91" s="14"/>
      <c r="AW91" s="14"/>
      <c r="AX91" s="14"/>
      <c r="AY91" s="1"/>
      <c r="AZ91" s="1"/>
      <c r="BA91" s="1"/>
    </row>
    <row r="92" spans="1:53" ht="21" customHeight="1">
      <c r="A92" s="277"/>
      <c r="B92" s="278"/>
      <c r="C92" s="149" t="s">
        <v>92</v>
      </c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8"/>
      <c r="S92" s="282"/>
      <c r="T92" s="283"/>
      <c r="U92" s="282"/>
      <c r="V92" s="283"/>
      <c r="W92" s="99"/>
      <c r="X92" s="92"/>
      <c r="Y92" s="282"/>
      <c r="Z92" s="283"/>
      <c r="AA92" s="318">
        <f>SUM(AA83:AA91)</f>
        <v>46</v>
      </c>
      <c r="AB92" s="319"/>
      <c r="AC92" s="318">
        <f>SUM(AC83:AC91)</f>
        <v>1380</v>
      </c>
      <c r="AD92" s="319"/>
      <c r="AE92" s="318">
        <f>SUM(AE83:AE91)</f>
        <v>372</v>
      </c>
      <c r="AF92" s="319"/>
      <c r="AG92" s="318">
        <f>SUM(AG83:AG91)</f>
        <v>324</v>
      </c>
      <c r="AH92" s="319"/>
      <c r="AI92" s="318">
        <f>SUM(AI83:AI91)</f>
        <v>0</v>
      </c>
      <c r="AJ92" s="319"/>
      <c r="AK92" s="318">
        <f>SUM(AK83:AK91)</f>
        <v>48</v>
      </c>
      <c r="AL92" s="319"/>
      <c r="AM92" s="28"/>
      <c r="AN92" s="149">
        <f>SUM(AN83:AN91)</f>
        <v>1008</v>
      </c>
      <c r="AO92" s="151"/>
      <c r="AP92" s="16">
        <f aca="true" t="shared" si="8" ref="AP92:AW92">SUM(AP83:AP91)</f>
        <v>4</v>
      </c>
      <c r="AQ92" s="16">
        <f t="shared" si="8"/>
        <v>2</v>
      </c>
      <c r="AR92" s="16">
        <f t="shared" si="8"/>
        <v>4</v>
      </c>
      <c r="AS92" s="16">
        <f t="shared" si="8"/>
        <v>4</v>
      </c>
      <c r="AT92" s="16">
        <f t="shared" si="8"/>
        <v>4</v>
      </c>
      <c r="AU92" s="16">
        <f t="shared" si="8"/>
        <v>2</v>
      </c>
      <c r="AV92" s="16">
        <f t="shared" si="8"/>
        <v>2</v>
      </c>
      <c r="AW92" s="16">
        <f t="shared" si="8"/>
        <v>2</v>
      </c>
      <c r="AX92" s="16"/>
      <c r="AY92" s="17"/>
      <c r="AZ92" s="29"/>
      <c r="BA92" s="29"/>
    </row>
    <row r="93" spans="1:53" ht="16.5" customHeight="1">
      <c r="A93" s="153" t="s">
        <v>84</v>
      </c>
      <c r="B93" s="153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</row>
    <row r="94" spans="1:53" ht="16.5" customHeight="1">
      <c r="A94" s="332">
        <v>1</v>
      </c>
      <c r="B94" s="333"/>
      <c r="C94" s="269" t="s">
        <v>232</v>
      </c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25"/>
      <c r="T94" s="326"/>
      <c r="U94" s="325" t="s">
        <v>129</v>
      </c>
      <c r="V94" s="326"/>
      <c r="W94" s="325"/>
      <c r="X94" s="329"/>
      <c r="Y94" s="325"/>
      <c r="Z94" s="329"/>
      <c r="AA94" s="330">
        <v>4</v>
      </c>
      <c r="AB94" s="331"/>
      <c r="AC94" s="107">
        <f>SUM(AE94,AN94)</f>
        <v>120</v>
      </c>
      <c r="AD94" s="109"/>
      <c r="AE94" s="107">
        <v>28</v>
      </c>
      <c r="AF94" s="109"/>
      <c r="AG94" s="107">
        <v>28</v>
      </c>
      <c r="AH94" s="109"/>
      <c r="AI94" s="107"/>
      <c r="AJ94" s="109"/>
      <c r="AK94" s="107"/>
      <c r="AL94" s="109"/>
      <c r="AM94" s="58"/>
      <c r="AN94" s="107">
        <v>92</v>
      </c>
      <c r="AO94" s="109"/>
      <c r="AP94" s="55"/>
      <c r="AQ94" s="55"/>
      <c r="AR94" s="55"/>
      <c r="AS94" s="55"/>
      <c r="AT94" s="55"/>
      <c r="AU94" s="55"/>
      <c r="AV94" s="55"/>
      <c r="AW94" s="55">
        <v>2</v>
      </c>
      <c r="AX94" s="55"/>
      <c r="AY94" s="52"/>
      <c r="AZ94" s="49"/>
      <c r="BA94" s="49"/>
    </row>
    <row r="95" spans="1:53" ht="27.75" customHeight="1">
      <c r="A95" s="334"/>
      <c r="B95" s="335"/>
      <c r="C95" s="96" t="s">
        <v>171</v>
      </c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180"/>
      <c r="T95" s="304"/>
      <c r="U95" s="180"/>
      <c r="V95" s="304"/>
      <c r="W95" s="180"/>
      <c r="X95" s="181"/>
      <c r="Y95" s="180"/>
      <c r="Z95" s="181"/>
      <c r="AA95" s="305"/>
      <c r="AB95" s="306"/>
      <c r="AC95" s="261"/>
      <c r="AD95" s="262"/>
      <c r="AE95" s="261"/>
      <c r="AF95" s="262"/>
      <c r="AG95" s="261"/>
      <c r="AH95" s="262"/>
      <c r="AI95" s="261"/>
      <c r="AJ95" s="262"/>
      <c r="AK95" s="261"/>
      <c r="AL95" s="262"/>
      <c r="AM95" s="59"/>
      <c r="AN95" s="261"/>
      <c r="AO95" s="262"/>
      <c r="AP95" s="56"/>
      <c r="AQ95" s="56"/>
      <c r="AR95" s="56"/>
      <c r="AS95" s="56"/>
      <c r="AT95" s="56"/>
      <c r="AU95" s="56"/>
      <c r="AV95" s="56"/>
      <c r="AW95" s="56"/>
      <c r="AX95" s="56"/>
      <c r="AY95" s="53"/>
      <c r="AZ95" s="50"/>
      <c r="BA95" s="50"/>
    </row>
    <row r="96" spans="1:53" ht="27" customHeight="1">
      <c r="A96" s="334"/>
      <c r="B96" s="335"/>
      <c r="C96" s="96" t="s">
        <v>209</v>
      </c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180"/>
      <c r="T96" s="304"/>
      <c r="U96" s="180"/>
      <c r="V96" s="304"/>
      <c r="W96" s="180"/>
      <c r="X96" s="181"/>
      <c r="Y96" s="180"/>
      <c r="Z96" s="181"/>
      <c r="AA96" s="305"/>
      <c r="AB96" s="306"/>
      <c r="AC96" s="261"/>
      <c r="AD96" s="262"/>
      <c r="AE96" s="261"/>
      <c r="AF96" s="262"/>
      <c r="AG96" s="261"/>
      <c r="AH96" s="262"/>
      <c r="AI96" s="261"/>
      <c r="AJ96" s="262"/>
      <c r="AK96" s="261"/>
      <c r="AL96" s="262"/>
      <c r="AM96" s="59"/>
      <c r="AN96" s="261"/>
      <c r="AO96" s="262"/>
      <c r="AP96" s="56"/>
      <c r="AQ96" s="56"/>
      <c r="AR96" s="56"/>
      <c r="AS96" s="56"/>
      <c r="AT96" s="56"/>
      <c r="AU96" s="56"/>
      <c r="AV96" s="56"/>
      <c r="AW96" s="56"/>
      <c r="AX96" s="56"/>
      <c r="AY96" s="53"/>
      <c r="AZ96" s="50"/>
      <c r="BA96" s="50"/>
    </row>
    <row r="97" spans="1:53" ht="13.5" customHeight="1">
      <c r="A97" s="334"/>
      <c r="B97" s="335"/>
      <c r="C97" s="96" t="s">
        <v>206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80"/>
      <c r="T97" s="304"/>
      <c r="U97" s="180"/>
      <c r="V97" s="304"/>
      <c r="W97" s="180"/>
      <c r="X97" s="181"/>
      <c r="Y97" s="180"/>
      <c r="Z97" s="181"/>
      <c r="AA97" s="305"/>
      <c r="AB97" s="306"/>
      <c r="AC97" s="261"/>
      <c r="AD97" s="262"/>
      <c r="AE97" s="261"/>
      <c r="AF97" s="262"/>
      <c r="AG97" s="261"/>
      <c r="AH97" s="262"/>
      <c r="AI97" s="261"/>
      <c r="AJ97" s="262"/>
      <c r="AK97" s="261"/>
      <c r="AL97" s="262"/>
      <c r="AM97" s="59"/>
      <c r="AN97" s="261"/>
      <c r="AO97" s="262"/>
      <c r="AP97" s="56"/>
      <c r="AQ97" s="56"/>
      <c r="AR97" s="56"/>
      <c r="AS97" s="56"/>
      <c r="AT97" s="56"/>
      <c r="AU97" s="56"/>
      <c r="AV97" s="56"/>
      <c r="AW97" s="56"/>
      <c r="AX97" s="56"/>
      <c r="AY97" s="53"/>
      <c r="AZ97" s="50"/>
      <c r="BA97" s="50"/>
    </row>
    <row r="98" spans="1:53" ht="27" customHeight="1">
      <c r="A98" s="336"/>
      <c r="B98" s="337"/>
      <c r="C98" s="86" t="s">
        <v>176</v>
      </c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89"/>
      <c r="T98" s="340"/>
      <c r="U98" s="89"/>
      <c r="V98" s="340"/>
      <c r="W98" s="89"/>
      <c r="X98" s="90"/>
      <c r="Y98" s="89"/>
      <c r="Z98" s="90"/>
      <c r="AA98" s="342"/>
      <c r="AB98" s="343"/>
      <c r="AC98" s="110"/>
      <c r="AD98" s="112"/>
      <c r="AE98" s="110"/>
      <c r="AF98" s="112"/>
      <c r="AG98" s="110"/>
      <c r="AH98" s="112"/>
      <c r="AI98" s="110"/>
      <c r="AJ98" s="112"/>
      <c r="AK98" s="110"/>
      <c r="AL98" s="112"/>
      <c r="AM98" s="60"/>
      <c r="AN98" s="110"/>
      <c r="AO98" s="112"/>
      <c r="AP98" s="57"/>
      <c r="AQ98" s="57"/>
      <c r="AR98" s="57"/>
      <c r="AS98" s="57"/>
      <c r="AT98" s="57"/>
      <c r="AU98" s="57"/>
      <c r="AV98" s="57"/>
      <c r="AW98" s="57"/>
      <c r="AX98" s="57"/>
      <c r="AY98" s="54"/>
      <c r="AZ98" s="51"/>
      <c r="BA98" s="51"/>
    </row>
    <row r="99" spans="1:53" ht="12.75">
      <c r="A99" s="149" t="s">
        <v>93</v>
      </c>
      <c r="B99" s="150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60"/>
      <c r="S99" s="161"/>
      <c r="T99" s="162"/>
      <c r="U99" s="161"/>
      <c r="V99" s="162"/>
      <c r="W99" s="161"/>
      <c r="X99" s="162"/>
      <c r="Y99" s="161"/>
      <c r="Z99" s="162"/>
      <c r="AA99" s="161">
        <f>SUM(AA94:AB98)</f>
        <v>4</v>
      </c>
      <c r="AB99" s="162"/>
      <c r="AC99" s="161">
        <f>SUM(AC94:AD98)</f>
        <v>120</v>
      </c>
      <c r="AD99" s="162"/>
      <c r="AE99" s="161">
        <f>SUM(AE94:AF98)</f>
        <v>28</v>
      </c>
      <c r="AF99" s="162"/>
      <c r="AG99" s="161">
        <f>SUM(AG94:AH98)</f>
        <v>28</v>
      </c>
      <c r="AH99" s="162"/>
      <c r="AI99" s="161"/>
      <c r="AJ99" s="162"/>
      <c r="AK99" s="161"/>
      <c r="AL99" s="162"/>
      <c r="AM99" s="46"/>
      <c r="AN99" s="174">
        <f>SUM(AN94:AO98)</f>
        <v>92</v>
      </c>
      <c r="AO99" s="175"/>
      <c r="AP99" s="46"/>
      <c r="AQ99" s="46"/>
      <c r="AR99" s="46"/>
      <c r="AS99" s="46"/>
      <c r="AT99" s="46"/>
      <c r="AU99" s="46"/>
      <c r="AV99" s="46"/>
      <c r="AW99" s="46">
        <v>2</v>
      </c>
      <c r="AX99" s="47"/>
      <c r="AY99" s="47"/>
      <c r="AZ99" s="47"/>
      <c r="BA99" s="46"/>
    </row>
    <row r="100" spans="1:53" ht="12.75">
      <c r="A100" s="149" t="s">
        <v>94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1"/>
      <c r="S100" s="99"/>
      <c r="T100" s="92"/>
      <c r="U100" s="99"/>
      <c r="V100" s="92"/>
      <c r="W100" s="99"/>
      <c r="X100" s="92"/>
      <c r="Y100" s="99"/>
      <c r="Z100" s="92"/>
      <c r="AA100" s="99">
        <f>SUM(AA81,AA92,AA99)</f>
        <v>60</v>
      </c>
      <c r="AB100" s="92"/>
      <c r="AC100" s="99">
        <f>SUM(AC81,AC92,AC99)</f>
        <v>1800</v>
      </c>
      <c r="AD100" s="92"/>
      <c r="AE100" s="99">
        <f>SUM(AE81,AE92,AE99)</f>
        <v>464</v>
      </c>
      <c r="AF100" s="92"/>
      <c r="AG100" s="99">
        <f>SUM(AG81,AG92,AG99)</f>
        <v>416</v>
      </c>
      <c r="AH100" s="92"/>
      <c r="AI100" s="99"/>
      <c r="AJ100" s="92"/>
      <c r="AK100" s="99">
        <f>SUM(AK81,AK92,AK99)</f>
        <v>48</v>
      </c>
      <c r="AL100" s="92"/>
      <c r="AM100" s="18"/>
      <c r="AN100" s="99">
        <f>SUM(AN81,AN92,AN99)</f>
        <v>1336</v>
      </c>
      <c r="AO100" s="92"/>
      <c r="AP100" s="16">
        <f aca="true" t="shared" si="9" ref="AP100:AW100">SUM(AP81,AP92,AP99)</f>
        <v>4</v>
      </c>
      <c r="AQ100" s="16">
        <f t="shared" si="9"/>
        <v>4</v>
      </c>
      <c r="AR100" s="16">
        <f t="shared" si="9"/>
        <v>6</v>
      </c>
      <c r="AS100" s="16">
        <f t="shared" si="9"/>
        <v>4</v>
      </c>
      <c r="AT100" s="16">
        <f t="shared" si="9"/>
        <v>4</v>
      </c>
      <c r="AU100" s="16">
        <f t="shared" si="9"/>
        <v>2</v>
      </c>
      <c r="AV100" s="16">
        <f t="shared" si="9"/>
        <v>2</v>
      </c>
      <c r="AW100" s="16">
        <f t="shared" si="9"/>
        <v>4</v>
      </c>
      <c r="AX100" s="16"/>
      <c r="AY100" s="16"/>
      <c r="AZ100" s="16"/>
      <c r="BA100" s="17"/>
    </row>
    <row r="101" spans="1:53" ht="12.75">
      <c r="A101" s="149" t="s">
        <v>140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1"/>
      <c r="S101" s="99"/>
      <c r="T101" s="92"/>
      <c r="U101" s="99"/>
      <c r="V101" s="92"/>
      <c r="W101" s="99">
        <v>52</v>
      </c>
      <c r="X101" s="92"/>
      <c r="Y101" s="99"/>
      <c r="Z101" s="92"/>
      <c r="AA101" s="99">
        <f>SUM(AA76,AA100)</f>
        <v>240</v>
      </c>
      <c r="AB101" s="92"/>
      <c r="AC101" s="99">
        <f>SUM(AC76,AC100)</f>
        <v>7200</v>
      </c>
      <c r="AD101" s="92"/>
      <c r="AE101" s="99">
        <f>SUM(AE76,AE100)</f>
        <v>3406</v>
      </c>
      <c r="AF101" s="92"/>
      <c r="AG101" s="99">
        <f>SUM(AG76,AG100)</f>
        <v>720</v>
      </c>
      <c r="AH101" s="92"/>
      <c r="AI101" s="99"/>
      <c r="AJ101" s="92"/>
      <c r="AK101" s="99">
        <f>SUM(AK76,AK100)</f>
        <v>2686</v>
      </c>
      <c r="AL101" s="92"/>
      <c r="AM101" s="18"/>
      <c r="AN101" s="99">
        <f>SUM(AN76,AN100)</f>
        <v>3794</v>
      </c>
      <c r="AO101" s="92"/>
      <c r="AP101" s="16">
        <f aca="true" t="shared" si="10" ref="AP101:AW101">SUM(AP76,AP100)</f>
        <v>26</v>
      </c>
      <c r="AQ101" s="16">
        <f t="shared" si="10"/>
        <v>26</v>
      </c>
      <c r="AR101" s="16">
        <f t="shared" si="10"/>
        <v>27</v>
      </c>
      <c r="AS101" s="16">
        <f t="shared" si="10"/>
        <v>26</v>
      </c>
      <c r="AT101" s="16">
        <f t="shared" si="10"/>
        <v>27</v>
      </c>
      <c r="AU101" s="16">
        <f t="shared" si="10"/>
        <v>27</v>
      </c>
      <c r="AV101" s="16">
        <f t="shared" si="10"/>
        <v>26</v>
      </c>
      <c r="AW101" s="16">
        <f t="shared" si="10"/>
        <v>29</v>
      </c>
      <c r="AX101" s="16"/>
      <c r="AY101" s="16"/>
      <c r="AZ101" s="16"/>
      <c r="BA101" s="17"/>
    </row>
    <row r="102" spans="1:53" ht="14.25" customHeight="1">
      <c r="A102" s="153" t="s">
        <v>134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</row>
    <row r="103" spans="1:53" ht="12.75" customHeight="1">
      <c r="A103" s="184">
        <v>1</v>
      </c>
      <c r="B103" s="185"/>
      <c r="C103" s="121" t="s">
        <v>179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3"/>
      <c r="S103" s="82" t="s">
        <v>183</v>
      </c>
      <c r="T103" s="83"/>
      <c r="U103" s="82" t="s">
        <v>182</v>
      </c>
      <c r="V103" s="83"/>
      <c r="W103" s="275" t="s">
        <v>155</v>
      </c>
      <c r="X103" s="276"/>
      <c r="Y103" s="82"/>
      <c r="Z103" s="83"/>
      <c r="AA103" s="309"/>
      <c r="AB103" s="310"/>
      <c r="AC103" s="254">
        <f>SUM(AE103,AN103)</f>
        <v>630</v>
      </c>
      <c r="AD103" s="256"/>
      <c r="AE103" s="254">
        <f>SUM(AG103:AL103)</f>
        <v>540</v>
      </c>
      <c r="AF103" s="256"/>
      <c r="AG103" s="254"/>
      <c r="AH103" s="256"/>
      <c r="AI103" s="254"/>
      <c r="AJ103" s="256"/>
      <c r="AK103" s="254">
        <v>540</v>
      </c>
      <c r="AL103" s="256"/>
      <c r="AM103" s="7"/>
      <c r="AN103" s="254">
        <v>90</v>
      </c>
      <c r="AO103" s="256"/>
      <c r="AP103" s="31"/>
      <c r="AQ103" s="31"/>
      <c r="AR103" s="14">
        <v>6</v>
      </c>
      <c r="AS103" s="14">
        <v>6</v>
      </c>
      <c r="AT103" s="14">
        <v>6</v>
      </c>
      <c r="AU103" s="14">
        <v>6</v>
      </c>
      <c r="AV103" s="14">
        <v>6</v>
      </c>
      <c r="AW103" s="14">
        <v>6</v>
      </c>
      <c r="AX103" s="31"/>
      <c r="AY103" s="31"/>
      <c r="AZ103" s="31"/>
      <c r="BA103" s="31"/>
    </row>
    <row r="104" spans="1:53" ht="12.75" customHeight="1">
      <c r="A104" s="184">
        <v>2</v>
      </c>
      <c r="B104" s="185"/>
      <c r="C104" s="121" t="s">
        <v>216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3"/>
      <c r="S104" s="82"/>
      <c r="T104" s="83"/>
      <c r="U104" s="82"/>
      <c r="V104" s="83"/>
      <c r="W104" s="275"/>
      <c r="X104" s="276"/>
      <c r="Y104" s="82"/>
      <c r="Z104" s="83"/>
      <c r="AA104" s="309"/>
      <c r="AB104" s="310"/>
      <c r="AC104" s="254">
        <f>SUM(AE104,AN104)</f>
        <v>60</v>
      </c>
      <c r="AD104" s="256"/>
      <c r="AE104" s="254">
        <f>SUM(AG104:AL104)</f>
        <v>32</v>
      </c>
      <c r="AF104" s="256"/>
      <c r="AG104" s="254">
        <v>32</v>
      </c>
      <c r="AH104" s="256"/>
      <c r="AI104" s="254"/>
      <c r="AJ104" s="256"/>
      <c r="AK104" s="254"/>
      <c r="AL104" s="256"/>
      <c r="AM104" s="7"/>
      <c r="AN104" s="254">
        <v>28</v>
      </c>
      <c r="AO104" s="256"/>
      <c r="AP104" s="14"/>
      <c r="AQ104" s="14">
        <v>2</v>
      </c>
      <c r="AR104" s="14"/>
      <c r="AS104" s="14"/>
      <c r="AT104" s="14"/>
      <c r="AU104" s="14"/>
      <c r="AV104" s="14"/>
      <c r="AW104" s="14"/>
      <c r="AX104" s="14"/>
      <c r="AY104" s="1"/>
      <c r="AZ104" s="1"/>
      <c r="BA104" s="1"/>
    </row>
    <row r="105" spans="1:53" ht="12.75" customHeight="1">
      <c r="A105" s="184">
        <v>3</v>
      </c>
      <c r="B105" s="185"/>
      <c r="C105" s="121" t="s">
        <v>137</v>
      </c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3"/>
      <c r="S105" s="82"/>
      <c r="T105" s="83"/>
      <c r="U105" s="82"/>
      <c r="V105" s="83"/>
      <c r="W105" s="275"/>
      <c r="X105" s="276"/>
      <c r="Y105" s="82"/>
      <c r="Z105" s="83"/>
      <c r="AA105" s="309"/>
      <c r="AB105" s="310"/>
      <c r="AC105" s="254">
        <f>SUM(AE105,AN105)</f>
        <v>90</v>
      </c>
      <c r="AD105" s="256"/>
      <c r="AE105" s="254">
        <f>SUM(AG105:AL105)</f>
        <v>16</v>
      </c>
      <c r="AF105" s="256"/>
      <c r="AG105" s="254">
        <v>16</v>
      </c>
      <c r="AH105" s="256"/>
      <c r="AI105" s="254"/>
      <c r="AJ105" s="256"/>
      <c r="AK105" s="254"/>
      <c r="AL105" s="256"/>
      <c r="AM105" s="7"/>
      <c r="AN105" s="254">
        <v>74</v>
      </c>
      <c r="AO105" s="256"/>
      <c r="AP105" s="14"/>
      <c r="AQ105" s="14"/>
      <c r="AR105" s="14"/>
      <c r="AS105" s="14"/>
      <c r="AT105" s="14"/>
      <c r="AU105" s="14">
        <v>1</v>
      </c>
      <c r="AV105" s="14"/>
      <c r="AW105" s="14"/>
      <c r="AX105" s="14"/>
      <c r="AY105" s="1"/>
      <c r="AZ105" s="1"/>
      <c r="BA105" s="1"/>
    </row>
    <row r="106" spans="1:53" ht="12.75" customHeight="1">
      <c r="A106" s="184">
        <v>4</v>
      </c>
      <c r="B106" s="185"/>
      <c r="C106" s="121" t="s">
        <v>138</v>
      </c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3"/>
      <c r="S106" s="82"/>
      <c r="T106" s="83"/>
      <c r="U106" s="82"/>
      <c r="V106" s="83"/>
      <c r="W106" s="275"/>
      <c r="X106" s="276"/>
      <c r="Y106" s="82"/>
      <c r="Z106" s="83"/>
      <c r="AA106" s="309"/>
      <c r="AB106" s="310"/>
      <c r="AC106" s="254">
        <f>SUM(AE106,AN106)</f>
        <v>90</v>
      </c>
      <c r="AD106" s="256"/>
      <c r="AE106" s="254">
        <f>SUM(AG106:AL106)</f>
        <v>12</v>
      </c>
      <c r="AF106" s="256"/>
      <c r="AG106" s="254">
        <v>12</v>
      </c>
      <c r="AH106" s="256"/>
      <c r="AI106" s="254"/>
      <c r="AJ106" s="256"/>
      <c r="AK106" s="254"/>
      <c r="AL106" s="256"/>
      <c r="AM106" s="7"/>
      <c r="AN106" s="254">
        <v>78</v>
      </c>
      <c r="AO106" s="256"/>
      <c r="AP106" s="14"/>
      <c r="AQ106" s="14"/>
      <c r="AR106" s="14"/>
      <c r="AS106" s="14"/>
      <c r="AT106" s="14"/>
      <c r="AU106" s="14"/>
      <c r="AV106" s="14">
        <v>1</v>
      </c>
      <c r="AW106" s="14"/>
      <c r="AX106" s="14"/>
      <c r="AY106" s="1"/>
      <c r="AZ106" s="1"/>
      <c r="BA106" s="1"/>
    </row>
    <row r="107" spans="1:53" ht="12.75" customHeight="1">
      <c r="A107" s="184">
        <v>5</v>
      </c>
      <c r="B107" s="185"/>
      <c r="C107" s="121" t="s">
        <v>139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3"/>
      <c r="S107" s="82"/>
      <c r="T107" s="83"/>
      <c r="U107" s="82"/>
      <c r="V107" s="83"/>
      <c r="W107" s="275"/>
      <c r="X107" s="276"/>
      <c r="Y107" s="82"/>
      <c r="Z107" s="83"/>
      <c r="AA107" s="309"/>
      <c r="AB107" s="310"/>
      <c r="AC107" s="254">
        <f>SUM(AE107,AN107)</f>
        <v>300</v>
      </c>
      <c r="AD107" s="256"/>
      <c r="AE107" s="254">
        <v>256</v>
      </c>
      <c r="AF107" s="256"/>
      <c r="AG107" s="254"/>
      <c r="AH107" s="256"/>
      <c r="AI107" s="254"/>
      <c r="AJ107" s="256"/>
      <c r="AK107" s="254">
        <v>256</v>
      </c>
      <c r="AL107" s="256"/>
      <c r="AM107" s="7"/>
      <c r="AN107" s="254">
        <v>44</v>
      </c>
      <c r="AO107" s="256"/>
      <c r="AP107" s="14">
        <v>4</v>
      </c>
      <c r="AQ107" s="14">
        <v>4</v>
      </c>
      <c r="AR107" s="14">
        <v>4</v>
      </c>
      <c r="AS107" s="14">
        <v>4</v>
      </c>
      <c r="AT107" s="14"/>
      <c r="AU107" s="14"/>
      <c r="AV107" s="14"/>
      <c r="AW107" s="14"/>
      <c r="AX107" s="14"/>
      <c r="AY107" s="1"/>
      <c r="AZ107" s="1"/>
      <c r="BA107" s="1"/>
    </row>
    <row r="108" spans="1:53" ht="12.75" customHeight="1">
      <c r="A108" s="184"/>
      <c r="B108" s="185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3"/>
      <c r="S108" s="82"/>
      <c r="T108" s="83"/>
      <c r="U108" s="82"/>
      <c r="V108" s="83"/>
      <c r="W108" s="275"/>
      <c r="X108" s="276"/>
      <c r="Y108" s="82"/>
      <c r="Z108" s="83"/>
      <c r="AA108" s="316"/>
      <c r="AB108" s="317"/>
      <c r="AC108" s="316">
        <f>SUM(AC103:AC107)</f>
        <v>1170</v>
      </c>
      <c r="AD108" s="317"/>
      <c r="AE108" s="316">
        <f>SUM(AE103:AE107)</f>
        <v>856</v>
      </c>
      <c r="AF108" s="317"/>
      <c r="AG108" s="316">
        <f>SUM(AG103:AG107)</f>
        <v>60</v>
      </c>
      <c r="AH108" s="317"/>
      <c r="AI108" s="316">
        <f>SUM(AI103:AI107)</f>
        <v>0</v>
      </c>
      <c r="AJ108" s="317"/>
      <c r="AK108" s="316">
        <f>SUM(AK103:AK107)</f>
        <v>796</v>
      </c>
      <c r="AL108" s="317"/>
      <c r="AM108" s="25"/>
      <c r="AN108" s="314">
        <f>SUM(AN103:AN107)</f>
        <v>314</v>
      </c>
      <c r="AO108" s="315"/>
      <c r="AP108" s="2">
        <f aca="true" t="shared" si="11" ref="AP108:AW108">SUM(AP103:AP107)</f>
        <v>4</v>
      </c>
      <c r="AQ108" s="2">
        <f t="shared" si="11"/>
        <v>6</v>
      </c>
      <c r="AR108" s="2">
        <f t="shared" si="11"/>
        <v>10</v>
      </c>
      <c r="AS108" s="2">
        <f t="shared" si="11"/>
        <v>10</v>
      </c>
      <c r="AT108" s="2">
        <f t="shared" si="11"/>
        <v>6</v>
      </c>
      <c r="AU108" s="2">
        <f t="shared" si="11"/>
        <v>7</v>
      </c>
      <c r="AV108" s="2">
        <f t="shared" si="11"/>
        <v>7</v>
      </c>
      <c r="AW108" s="2">
        <f t="shared" si="11"/>
        <v>6</v>
      </c>
      <c r="AX108" s="14"/>
      <c r="AY108" s="1"/>
      <c r="AZ108" s="1"/>
      <c r="BA108" s="1"/>
    </row>
    <row r="109" spans="1:53" ht="12.75">
      <c r="A109" s="155" t="s">
        <v>53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7"/>
      <c r="AA109" s="182"/>
      <c r="AB109" s="183"/>
      <c r="AC109" s="176"/>
      <c r="AD109" s="177"/>
      <c r="AE109" s="176"/>
      <c r="AF109" s="177"/>
      <c r="AG109" s="176"/>
      <c r="AH109" s="177"/>
      <c r="AI109" s="176"/>
      <c r="AJ109" s="177"/>
      <c r="AK109" s="176"/>
      <c r="AL109" s="177"/>
      <c r="AM109" s="24"/>
      <c r="AN109" s="176"/>
      <c r="AO109" s="177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4" ht="12.75" customHeight="1">
      <c r="A110" s="171" t="s">
        <v>54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3"/>
      <c r="AP110" s="6"/>
      <c r="AQ110" s="6"/>
      <c r="AR110" s="6"/>
      <c r="AS110" s="6"/>
      <c r="AT110" s="6"/>
      <c r="AU110" s="6"/>
      <c r="AV110" s="6"/>
      <c r="AW110" s="6"/>
      <c r="AX110" s="19"/>
      <c r="AY110" s="20"/>
      <c r="AZ110" s="1"/>
      <c r="BA110" s="1"/>
      <c r="BB110" s="15"/>
    </row>
    <row r="111" spans="1:54" ht="12.75" customHeight="1">
      <c r="A111" s="171" t="s">
        <v>55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3"/>
      <c r="AP111" s="25">
        <v>4</v>
      </c>
      <c r="AQ111" s="25">
        <v>4</v>
      </c>
      <c r="AR111" s="25">
        <v>4</v>
      </c>
      <c r="AS111" s="25">
        <v>4</v>
      </c>
      <c r="AT111" s="25">
        <v>3</v>
      </c>
      <c r="AU111" s="25">
        <v>4</v>
      </c>
      <c r="AV111" s="25">
        <v>4</v>
      </c>
      <c r="AW111" s="25">
        <v>3</v>
      </c>
      <c r="AX111" s="21"/>
      <c r="AY111" s="21"/>
      <c r="AZ111" s="1"/>
      <c r="BA111" s="1"/>
      <c r="BB111" s="15"/>
    </row>
    <row r="112" spans="1:54" ht="12.75" customHeight="1">
      <c r="A112" s="171" t="s">
        <v>56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3"/>
      <c r="AP112" s="25">
        <v>3</v>
      </c>
      <c r="AQ112" s="25">
        <v>3</v>
      </c>
      <c r="AR112" s="25">
        <v>3</v>
      </c>
      <c r="AS112" s="25">
        <v>3</v>
      </c>
      <c r="AT112" s="25">
        <v>4</v>
      </c>
      <c r="AU112" s="25">
        <v>3</v>
      </c>
      <c r="AV112" s="25">
        <v>3</v>
      </c>
      <c r="AW112" s="25">
        <v>4</v>
      </c>
      <c r="AX112" s="21"/>
      <c r="AY112" s="21"/>
      <c r="AZ112" s="1"/>
      <c r="BA112" s="1"/>
      <c r="BB112" s="15"/>
    </row>
    <row r="113" spans="1:54" ht="12.75" customHeight="1">
      <c r="A113" s="171" t="s">
        <v>63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3"/>
      <c r="AP113" s="25">
        <v>5</v>
      </c>
      <c r="AQ113" s="25">
        <v>5</v>
      </c>
      <c r="AR113" s="25">
        <v>4</v>
      </c>
      <c r="AS113" s="25">
        <v>6</v>
      </c>
      <c r="AT113" s="25">
        <v>8</v>
      </c>
      <c r="AU113" s="25">
        <v>8</v>
      </c>
      <c r="AV113" s="25">
        <v>8</v>
      </c>
      <c r="AW113" s="25">
        <v>8</v>
      </c>
      <c r="AX113" s="21"/>
      <c r="AY113" s="21"/>
      <c r="AZ113" s="2"/>
      <c r="BA113" s="2"/>
      <c r="BB113" s="15"/>
    </row>
    <row r="114" spans="1:54" ht="12.75" customHeight="1">
      <c r="A114" s="171" t="s">
        <v>57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3"/>
      <c r="AP114" s="25"/>
      <c r="AQ114" s="25"/>
      <c r="AR114" s="25"/>
      <c r="AS114" s="25"/>
      <c r="AT114" s="25"/>
      <c r="AU114" s="25"/>
      <c r="AV114" s="25"/>
      <c r="AW114" s="25"/>
      <c r="AX114" s="21"/>
      <c r="AY114" s="21"/>
      <c r="AZ114" s="1"/>
      <c r="BA114" s="1"/>
      <c r="BB114" s="15"/>
    </row>
    <row r="115" spans="1:5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X115" s="15"/>
      <c r="AY115" s="15"/>
      <c r="AZ115" s="15"/>
      <c r="BA115" s="15"/>
      <c r="BC115" s="27"/>
    </row>
    <row r="116" spans="1:55" ht="15">
      <c r="A116" s="136" t="s">
        <v>161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5"/>
      <c r="AX116" s="15"/>
      <c r="AY116" s="15"/>
      <c r="AZ116" s="15"/>
      <c r="BA116" s="15"/>
      <c r="BC116" s="27"/>
    </row>
    <row r="117" spans="1:53" ht="15" customHeight="1">
      <c r="A117" s="147" t="s">
        <v>233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30"/>
      <c r="AV117" s="30"/>
      <c r="AW117" s="30"/>
      <c r="AX117" s="30"/>
      <c r="AY117" s="30"/>
      <c r="AZ117" s="30"/>
      <c r="BA117" s="30"/>
    </row>
    <row r="118" spans="1:53" ht="1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X118" s="15"/>
      <c r="AY118" s="15"/>
      <c r="AZ118" s="15"/>
      <c r="BA118" s="15"/>
    </row>
    <row r="119" spans="5:24" ht="12.75">
      <c r="E119" s="148" t="s">
        <v>230</v>
      </c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</row>
    <row r="120" spans="5:24" ht="12.75">
      <c r="E120" s="137" t="s">
        <v>85</v>
      </c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</row>
    <row r="121" spans="5:24" ht="12.75"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</row>
    <row r="122" spans="2:24" ht="13.5" thickBot="1">
      <c r="B122" s="15"/>
      <c r="C122" s="15"/>
      <c r="D122" s="15"/>
      <c r="E122" s="15"/>
      <c r="F122" s="15"/>
      <c r="G122" s="15"/>
      <c r="H122" s="15"/>
      <c r="I122" s="324" t="s">
        <v>156</v>
      </c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15"/>
      <c r="W122" s="39"/>
      <c r="X122" s="39"/>
    </row>
    <row r="123" spans="2:22" ht="13.5" thickBot="1">
      <c r="B123" s="130" t="s">
        <v>158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2"/>
      <c r="Q123" s="133">
        <v>224</v>
      </c>
      <c r="R123" s="134"/>
      <c r="S123" s="134"/>
      <c r="T123" s="134"/>
      <c r="U123" s="134"/>
      <c r="V123" s="135"/>
    </row>
    <row r="124" spans="2:22" ht="13.5" thickBot="1">
      <c r="B124" s="138" t="s">
        <v>159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0"/>
      <c r="Q124" s="141">
        <v>16</v>
      </c>
      <c r="R124" s="142"/>
      <c r="S124" s="142"/>
      <c r="T124" s="142"/>
      <c r="U124" s="142"/>
      <c r="V124" s="143"/>
    </row>
    <row r="125" spans="2:22" ht="13.5" thickBot="1">
      <c r="B125" s="130" t="s">
        <v>160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2"/>
      <c r="Q125" s="133">
        <v>60</v>
      </c>
      <c r="R125" s="134"/>
      <c r="S125" s="134"/>
      <c r="T125" s="134"/>
      <c r="U125" s="134"/>
      <c r="V125" s="135"/>
    </row>
    <row r="126" spans="2:22" ht="13.5" thickBot="1">
      <c r="B126" s="124" t="s">
        <v>157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6"/>
      <c r="Q126" s="311">
        <v>240</v>
      </c>
      <c r="R126" s="312"/>
      <c r="S126" s="312"/>
      <c r="T126" s="312"/>
      <c r="U126" s="312"/>
      <c r="V126" s="313"/>
    </row>
  </sheetData>
  <sheetProtection/>
  <mergeCells count="865">
    <mergeCell ref="AK53:AL53"/>
    <mergeCell ref="AN53:AO53"/>
    <mergeCell ref="AC53:AD53"/>
    <mergeCell ref="AE53:AF53"/>
    <mergeCell ref="AG53:AH53"/>
    <mergeCell ref="AI53:AJ53"/>
    <mergeCell ref="AE74:AF74"/>
    <mergeCell ref="A53:B53"/>
    <mergeCell ref="C53:R53"/>
    <mergeCell ref="S53:T53"/>
    <mergeCell ref="U53:V53"/>
    <mergeCell ref="W53:X53"/>
    <mergeCell ref="Y53:Z53"/>
    <mergeCell ref="AA53:AB53"/>
    <mergeCell ref="U64:V64"/>
    <mergeCell ref="W74:X74"/>
    <mergeCell ref="AN75:AO75"/>
    <mergeCell ref="AN84:AO84"/>
    <mergeCell ref="AN85:AO85"/>
    <mergeCell ref="AN97:AO97"/>
    <mergeCell ref="AN96:AO96"/>
    <mergeCell ref="AN88:AO88"/>
    <mergeCell ref="AN86:AO86"/>
    <mergeCell ref="AN95:AO95"/>
    <mergeCell ref="AN91:AO91"/>
    <mergeCell ref="AN89:AO89"/>
    <mergeCell ref="W104:X104"/>
    <mergeCell ref="Y104:Z104"/>
    <mergeCell ref="AA104:AB104"/>
    <mergeCell ref="AC104:AD104"/>
    <mergeCell ref="AI64:AJ64"/>
    <mergeCell ref="AC59:AD59"/>
    <mergeCell ref="C97:R97"/>
    <mergeCell ref="S97:T97"/>
    <mergeCell ref="U97:V97"/>
    <mergeCell ref="C71:R71"/>
    <mergeCell ref="S71:T71"/>
    <mergeCell ref="U71:V71"/>
    <mergeCell ref="W71:X71"/>
    <mergeCell ref="AA72:AB72"/>
    <mergeCell ref="AK58:AL58"/>
    <mergeCell ref="Y66:Z66"/>
    <mergeCell ref="W61:X61"/>
    <mergeCell ref="W58:X58"/>
    <mergeCell ref="AK66:AL66"/>
    <mergeCell ref="AK65:AL65"/>
    <mergeCell ref="AK64:AL64"/>
    <mergeCell ref="AI59:AJ59"/>
    <mergeCell ref="AK59:AL59"/>
    <mergeCell ref="W60:X60"/>
    <mergeCell ref="AN58:AO58"/>
    <mergeCell ref="AA70:AB70"/>
    <mergeCell ref="AC70:AD70"/>
    <mergeCell ref="AC58:AD58"/>
    <mergeCell ref="AE58:AF58"/>
    <mergeCell ref="AG58:AH58"/>
    <mergeCell ref="AI58:AJ58"/>
    <mergeCell ref="AK62:AL62"/>
    <mergeCell ref="AG66:AH66"/>
    <mergeCell ref="AG59:AH59"/>
    <mergeCell ref="A106:B106"/>
    <mergeCell ref="C106:R106"/>
    <mergeCell ref="S106:T106"/>
    <mergeCell ref="U106:V106"/>
    <mergeCell ref="AC103:AD103"/>
    <mergeCell ref="AA105:AB105"/>
    <mergeCell ref="AC105:AD105"/>
    <mergeCell ref="AA106:AB106"/>
    <mergeCell ref="AC106:AD106"/>
    <mergeCell ref="AN74:AO74"/>
    <mergeCell ref="AE69:AF69"/>
    <mergeCell ref="AG69:AH69"/>
    <mergeCell ref="AA97:AB97"/>
    <mergeCell ref="AG71:AH71"/>
    <mergeCell ref="AA71:AB71"/>
    <mergeCell ref="AC71:AD71"/>
    <mergeCell ref="AA90:AB90"/>
    <mergeCell ref="AC90:AD90"/>
    <mergeCell ref="AA91:AB91"/>
    <mergeCell ref="Y74:Z74"/>
    <mergeCell ref="AA74:AB74"/>
    <mergeCell ref="AC74:AD74"/>
    <mergeCell ref="Q126:V126"/>
    <mergeCell ref="Q125:V125"/>
    <mergeCell ref="S74:T74"/>
    <mergeCell ref="U74:V74"/>
    <mergeCell ref="C96:R96"/>
    <mergeCell ref="S96:T96"/>
    <mergeCell ref="U96:V96"/>
    <mergeCell ref="I122:U122"/>
    <mergeCell ref="Q123:V123"/>
    <mergeCell ref="Q124:V124"/>
    <mergeCell ref="AI104:AJ104"/>
    <mergeCell ref="B123:P123"/>
    <mergeCell ref="B124:P124"/>
    <mergeCell ref="Y107:Z107"/>
    <mergeCell ref="U105:V105"/>
    <mergeCell ref="E120:X120"/>
    <mergeCell ref="E119:X119"/>
    <mergeCell ref="AG103:AH103"/>
    <mergeCell ref="AG106:AH106"/>
    <mergeCell ref="A107:B107"/>
    <mergeCell ref="C107:R107"/>
    <mergeCell ref="AA107:AB107"/>
    <mergeCell ref="A105:B105"/>
    <mergeCell ref="C105:R105"/>
    <mergeCell ref="S107:T107"/>
    <mergeCell ref="U107:V107"/>
    <mergeCell ref="W107:X107"/>
    <mergeCell ref="AN108:AO108"/>
    <mergeCell ref="AN107:AO107"/>
    <mergeCell ref="A108:B108"/>
    <mergeCell ref="C108:R108"/>
    <mergeCell ref="S108:T108"/>
    <mergeCell ref="U108:V108"/>
    <mergeCell ref="W108:X108"/>
    <mergeCell ref="Y108:Z108"/>
    <mergeCell ref="AA108:AB108"/>
    <mergeCell ref="AC108:AD108"/>
    <mergeCell ref="A100:R100"/>
    <mergeCell ref="S100:T100"/>
    <mergeCell ref="U100:V100"/>
    <mergeCell ref="S105:T105"/>
    <mergeCell ref="A104:B104"/>
    <mergeCell ref="C104:R104"/>
    <mergeCell ref="S104:T104"/>
    <mergeCell ref="U104:V104"/>
    <mergeCell ref="W100:X100"/>
    <mergeCell ref="AE108:AF108"/>
    <mergeCell ref="AC107:AD107"/>
    <mergeCell ref="AE107:AF107"/>
    <mergeCell ref="W105:X105"/>
    <mergeCell ref="Y105:Z105"/>
    <mergeCell ref="AE106:AF106"/>
    <mergeCell ref="AE104:AF104"/>
    <mergeCell ref="AA103:AB103"/>
    <mergeCell ref="AA101:AB101"/>
    <mergeCell ref="AI105:AJ105"/>
    <mergeCell ref="AI107:AJ107"/>
    <mergeCell ref="AI106:AJ106"/>
    <mergeCell ref="AG104:AH104"/>
    <mergeCell ref="AN103:AO103"/>
    <mergeCell ref="AK107:AL107"/>
    <mergeCell ref="AK106:AL106"/>
    <mergeCell ref="AK105:AL105"/>
    <mergeCell ref="AN104:AO104"/>
    <mergeCell ref="AN105:AO105"/>
    <mergeCell ref="AN106:AO106"/>
    <mergeCell ref="AK104:AL104"/>
    <mergeCell ref="AK103:AL103"/>
    <mergeCell ref="AI69:AJ69"/>
    <mergeCell ref="AK69:AL69"/>
    <mergeCell ref="AI101:AJ101"/>
    <mergeCell ref="AI84:AJ84"/>
    <mergeCell ref="AK97:AL97"/>
    <mergeCell ref="AK92:AL92"/>
    <mergeCell ref="AK70:AL70"/>
    <mergeCell ref="AK73:AL73"/>
    <mergeCell ref="AI83:AJ83"/>
    <mergeCell ref="AI87:AJ87"/>
    <mergeCell ref="AN59:AO59"/>
    <mergeCell ref="AA100:AB100"/>
    <mergeCell ref="AC98:AD98"/>
    <mergeCell ref="AK98:AL98"/>
    <mergeCell ref="AN71:AO71"/>
    <mergeCell ref="AN73:AO73"/>
    <mergeCell ref="AN72:AO72"/>
    <mergeCell ref="AG74:AH74"/>
    <mergeCell ref="AE76:AF76"/>
    <mergeCell ref="AN76:AO76"/>
    <mergeCell ref="AC97:AD97"/>
    <mergeCell ref="AC96:AD96"/>
    <mergeCell ref="AK96:AL96"/>
    <mergeCell ref="AI97:AJ97"/>
    <mergeCell ref="AG96:AH96"/>
    <mergeCell ref="S66:T66"/>
    <mergeCell ref="Y100:Z100"/>
    <mergeCell ref="Y71:Z71"/>
    <mergeCell ref="Y90:Z90"/>
    <mergeCell ref="W70:X70"/>
    <mergeCell ref="S72:T72"/>
    <mergeCell ref="S98:T98"/>
    <mergeCell ref="W95:X95"/>
    <mergeCell ref="W97:X97"/>
    <mergeCell ref="Y96:Z96"/>
    <mergeCell ref="U54:V54"/>
    <mergeCell ref="S62:T62"/>
    <mergeCell ref="U59:V59"/>
    <mergeCell ref="W59:X59"/>
    <mergeCell ref="U58:V58"/>
    <mergeCell ref="U62:V62"/>
    <mergeCell ref="S54:T54"/>
    <mergeCell ref="U56:V56"/>
    <mergeCell ref="S61:T61"/>
    <mergeCell ref="W54:X54"/>
    <mergeCell ref="AG98:AH98"/>
    <mergeCell ref="AA98:AB98"/>
    <mergeCell ref="C103:R103"/>
    <mergeCell ref="S103:T103"/>
    <mergeCell ref="U103:V103"/>
    <mergeCell ref="A102:BA102"/>
    <mergeCell ref="W101:X101"/>
    <mergeCell ref="W98:X98"/>
    <mergeCell ref="W99:X99"/>
    <mergeCell ref="A103:B103"/>
    <mergeCell ref="AA76:AB76"/>
    <mergeCell ref="A75:R75"/>
    <mergeCell ref="AG86:AH86"/>
    <mergeCell ref="U75:V75"/>
    <mergeCell ref="Y75:Z75"/>
    <mergeCell ref="W75:X75"/>
    <mergeCell ref="W81:X81"/>
    <mergeCell ref="AA86:AB86"/>
    <mergeCell ref="AE84:AF84"/>
    <mergeCell ref="A85:B85"/>
    <mergeCell ref="S76:T76"/>
    <mergeCell ref="U76:V76"/>
    <mergeCell ref="Y76:Z76"/>
    <mergeCell ref="A116:Y116"/>
    <mergeCell ref="Y101:Z101"/>
    <mergeCell ref="C98:R98"/>
    <mergeCell ref="A110:AO110"/>
    <mergeCell ref="A83:B83"/>
    <mergeCell ref="C83:R83"/>
    <mergeCell ref="W92:X92"/>
    <mergeCell ref="Y64:Z64"/>
    <mergeCell ref="W84:X84"/>
    <mergeCell ref="Y72:Z72"/>
    <mergeCell ref="AN65:AO65"/>
    <mergeCell ref="AI67:AJ67"/>
    <mergeCell ref="AE67:AF67"/>
    <mergeCell ref="AI65:AJ65"/>
    <mergeCell ref="AE66:AF66"/>
    <mergeCell ref="AE65:AF65"/>
    <mergeCell ref="AG65:AH65"/>
    <mergeCell ref="Y69:Z69"/>
    <mergeCell ref="Y65:Z65"/>
    <mergeCell ref="AE64:AF64"/>
    <mergeCell ref="W64:X64"/>
    <mergeCell ref="W68:X68"/>
    <mergeCell ref="AA66:AB66"/>
    <mergeCell ref="Y67:Z67"/>
    <mergeCell ref="AA65:AB65"/>
    <mergeCell ref="AA68:AB68"/>
    <mergeCell ref="Y68:Z68"/>
    <mergeCell ref="AC67:AD67"/>
    <mergeCell ref="AA75:AB75"/>
    <mergeCell ref="Y84:Z84"/>
    <mergeCell ref="AN83:AO83"/>
    <mergeCell ref="AA83:AB83"/>
    <mergeCell ref="AG81:AH81"/>
    <mergeCell ref="AK83:AL83"/>
    <mergeCell ref="AK81:AL81"/>
    <mergeCell ref="AC80:AD80"/>
    <mergeCell ref="Y70:Z70"/>
    <mergeCell ref="AN66:AO66"/>
    <mergeCell ref="AN67:AO67"/>
    <mergeCell ref="AN68:AO68"/>
    <mergeCell ref="AN70:AO70"/>
    <mergeCell ref="AN69:AO69"/>
    <mergeCell ref="Y81:Z81"/>
    <mergeCell ref="AA81:AB81"/>
    <mergeCell ref="AG83:AH83"/>
    <mergeCell ref="AE83:AF83"/>
    <mergeCell ref="AC83:AD83"/>
    <mergeCell ref="AG92:AH92"/>
    <mergeCell ref="AG94:AH94"/>
    <mergeCell ref="AE91:AF91"/>
    <mergeCell ref="AG89:AH89"/>
    <mergeCell ref="AE92:AF92"/>
    <mergeCell ref="AG90:AH90"/>
    <mergeCell ref="S91:T91"/>
    <mergeCell ref="S90:T90"/>
    <mergeCell ref="W91:X91"/>
    <mergeCell ref="AE97:AF97"/>
    <mergeCell ref="AC91:AD91"/>
    <mergeCell ref="AA96:AB96"/>
    <mergeCell ref="Y97:Z97"/>
    <mergeCell ref="Y95:Z95"/>
    <mergeCell ref="W96:X96"/>
    <mergeCell ref="AA92:AB92"/>
    <mergeCell ref="U98:V98"/>
    <mergeCell ref="Y98:Z98"/>
    <mergeCell ref="AK84:AL84"/>
    <mergeCell ref="AK89:AL89"/>
    <mergeCell ref="AK85:AL85"/>
    <mergeCell ref="AC88:AD88"/>
    <mergeCell ref="AI85:AJ85"/>
    <mergeCell ref="AC86:AD86"/>
    <mergeCell ref="AG85:AH85"/>
    <mergeCell ref="AG88:AH88"/>
    <mergeCell ref="AE86:AF86"/>
    <mergeCell ref="AG84:AH84"/>
    <mergeCell ref="AE85:AF85"/>
    <mergeCell ref="C73:R73"/>
    <mergeCell ref="S73:T73"/>
    <mergeCell ref="Y73:Z73"/>
    <mergeCell ref="C85:R85"/>
    <mergeCell ref="S80:T80"/>
    <mergeCell ref="S75:T75"/>
    <mergeCell ref="U73:V73"/>
    <mergeCell ref="W80:X80"/>
    <mergeCell ref="W83:X83"/>
    <mergeCell ref="AN79:AO79"/>
    <mergeCell ref="AE79:AF79"/>
    <mergeCell ref="AC81:AD81"/>
    <mergeCell ref="AN80:AO80"/>
    <mergeCell ref="AE80:AF80"/>
    <mergeCell ref="AG80:AH80"/>
    <mergeCell ref="AE81:AF81"/>
    <mergeCell ref="AN81:AO81"/>
    <mergeCell ref="A87:B87"/>
    <mergeCell ref="A79:B79"/>
    <mergeCell ref="C79:R79"/>
    <mergeCell ref="A86:B86"/>
    <mergeCell ref="C86:R86"/>
    <mergeCell ref="A81:R81"/>
    <mergeCell ref="C87:R87"/>
    <mergeCell ref="A84:B84"/>
    <mergeCell ref="C84:R84"/>
    <mergeCell ref="A82:BA82"/>
    <mergeCell ref="W52:X52"/>
    <mergeCell ref="S52:T52"/>
    <mergeCell ref="U52:V52"/>
    <mergeCell ref="U51:V51"/>
    <mergeCell ref="S51:T51"/>
    <mergeCell ref="S56:T56"/>
    <mergeCell ref="A66:B66"/>
    <mergeCell ref="A58:B58"/>
    <mergeCell ref="A64:B64"/>
    <mergeCell ref="C66:R66"/>
    <mergeCell ref="C64:R64"/>
    <mergeCell ref="A62:R62"/>
    <mergeCell ref="A65:B65"/>
    <mergeCell ref="C65:R65"/>
    <mergeCell ref="A56:B56"/>
    <mergeCell ref="S57:T57"/>
    <mergeCell ref="S58:T58"/>
    <mergeCell ref="S59:T59"/>
    <mergeCell ref="P38:S38"/>
    <mergeCell ref="Q39:S39"/>
    <mergeCell ref="C56:R56"/>
    <mergeCell ref="T39:Y39"/>
    <mergeCell ref="A39:P39"/>
    <mergeCell ref="C51:R51"/>
    <mergeCell ref="A51:B51"/>
    <mergeCell ref="A61:B61"/>
    <mergeCell ref="C61:R61"/>
    <mergeCell ref="A57:B57"/>
    <mergeCell ref="C57:R57"/>
    <mergeCell ref="C59:R59"/>
    <mergeCell ref="A59:B59"/>
    <mergeCell ref="C58:R58"/>
    <mergeCell ref="A38:B38"/>
    <mergeCell ref="C38:F38"/>
    <mergeCell ref="A42:B48"/>
    <mergeCell ref="A50:BA50"/>
    <mergeCell ref="W38:Y38"/>
    <mergeCell ref="AY40:BA40"/>
    <mergeCell ref="Y44:Z48"/>
    <mergeCell ref="AP42:BA43"/>
    <mergeCell ref="T40:Y40"/>
    <mergeCell ref="A40:P40"/>
    <mergeCell ref="M37:O37"/>
    <mergeCell ref="G38:I38"/>
    <mergeCell ref="J38:L38"/>
    <mergeCell ref="M38:O38"/>
    <mergeCell ref="A35:B35"/>
    <mergeCell ref="J34:L34"/>
    <mergeCell ref="M35:O35"/>
    <mergeCell ref="A34:B34"/>
    <mergeCell ref="G34:I34"/>
    <mergeCell ref="G36:I36"/>
    <mergeCell ref="M36:O36"/>
    <mergeCell ref="G35:I35"/>
    <mergeCell ref="J36:L36"/>
    <mergeCell ref="C36:F36"/>
    <mergeCell ref="M33:O33"/>
    <mergeCell ref="M34:O34"/>
    <mergeCell ref="A32:B32"/>
    <mergeCell ref="C35:F35"/>
    <mergeCell ref="C33:F33"/>
    <mergeCell ref="J35:L35"/>
    <mergeCell ref="C34:F34"/>
    <mergeCell ref="G33:I33"/>
    <mergeCell ref="A36:B36"/>
    <mergeCell ref="W33:Y33"/>
    <mergeCell ref="A33:B33"/>
    <mergeCell ref="M32:O32"/>
    <mergeCell ref="J33:L33"/>
    <mergeCell ref="J32:L32"/>
    <mergeCell ref="C32:F32"/>
    <mergeCell ref="G32:I32"/>
    <mergeCell ref="W32:Y32"/>
    <mergeCell ref="P33:S33"/>
    <mergeCell ref="T33:V33"/>
    <mergeCell ref="C30:F31"/>
    <mergeCell ref="M30:O31"/>
    <mergeCell ref="W30:Y31"/>
    <mergeCell ref="J30:L31"/>
    <mergeCell ref="P30:S31"/>
    <mergeCell ref="G30:I31"/>
    <mergeCell ref="T30:V31"/>
    <mergeCell ref="P34:S34"/>
    <mergeCell ref="P35:S35"/>
    <mergeCell ref="W36:Y36"/>
    <mergeCell ref="W35:Y35"/>
    <mergeCell ref="T36:V36"/>
    <mergeCell ref="T35:V35"/>
    <mergeCell ref="W34:Y34"/>
    <mergeCell ref="T34:V34"/>
    <mergeCell ref="W37:Y37"/>
    <mergeCell ref="T38:V38"/>
    <mergeCell ref="P36:S36"/>
    <mergeCell ref="P37:S37"/>
    <mergeCell ref="T37:V37"/>
    <mergeCell ref="A37:B37"/>
    <mergeCell ref="C37:F37"/>
    <mergeCell ref="G37:I37"/>
    <mergeCell ref="J37:L37"/>
    <mergeCell ref="A9:AK9"/>
    <mergeCell ref="L7:AK7"/>
    <mergeCell ref="A11:AK11"/>
    <mergeCell ref="A12:AK12"/>
    <mergeCell ref="AQ1:BA1"/>
    <mergeCell ref="AO2:BA2"/>
    <mergeCell ref="AM3:BA3"/>
    <mergeCell ref="A15:AK15"/>
    <mergeCell ref="AM4:BA4"/>
    <mergeCell ref="M5:AK5"/>
    <mergeCell ref="AM5:BA5"/>
    <mergeCell ref="AM6:BA6"/>
    <mergeCell ref="L6:AK6"/>
    <mergeCell ref="A4:J4"/>
    <mergeCell ref="L4:AK4"/>
    <mergeCell ref="A5:J5"/>
    <mergeCell ref="A21:A22"/>
    <mergeCell ref="AF21:AI21"/>
    <mergeCell ref="AJ21:AN21"/>
    <mergeCell ref="AM7:BA7"/>
    <mergeCell ref="A10:AK10"/>
    <mergeCell ref="AO21:AR21"/>
    <mergeCell ref="AS21:AV21"/>
    <mergeCell ref="AW21:BA21"/>
    <mergeCell ref="AY31:BA31"/>
    <mergeCell ref="A18:AK18"/>
    <mergeCell ref="A20:BA20"/>
    <mergeCell ref="Z31:AH31"/>
    <mergeCell ref="AV31:AX31"/>
    <mergeCell ref="A19:AK19"/>
    <mergeCell ref="F21:I21"/>
    <mergeCell ref="J21:N21"/>
    <mergeCell ref="O21:R21"/>
    <mergeCell ref="S21:V21"/>
    <mergeCell ref="Z30:AH30"/>
    <mergeCell ref="AV32:AX32"/>
    <mergeCell ref="AV30:AX30"/>
    <mergeCell ref="AS40:AX40"/>
    <mergeCell ref="AI31:AU31"/>
    <mergeCell ref="AI39:AR39"/>
    <mergeCell ref="AI37:AR37"/>
    <mergeCell ref="AI33:AU33"/>
    <mergeCell ref="AI38:AR38"/>
    <mergeCell ref="AI36:BA36"/>
    <mergeCell ref="AY32:BA32"/>
    <mergeCell ref="AY30:BA30"/>
    <mergeCell ref="AM8:BA8"/>
    <mergeCell ref="AM9:BA9"/>
    <mergeCell ref="AM10:BA10"/>
    <mergeCell ref="AM11:BA11"/>
    <mergeCell ref="AM12:BA12"/>
    <mergeCell ref="AM13:BA13"/>
    <mergeCell ref="AI29:BA29"/>
    <mergeCell ref="AI32:AU32"/>
    <mergeCell ref="A13:AK13"/>
    <mergeCell ref="A16:AK16"/>
    <mergeCell ref="Z32:AH32"/>
    <mergeCell ref="A30:B31"/>
    <mergeCell ref="A29:Y29"/>
    <mergeCell ref="A14:AK14"/>
    <mergeCell ref="AI30:AU30"/>
    <mergeCell ref="P32:S32"/>
    <mergeCell ref="T32:V32"/>
    <mergeCell ref="B21:E21"/>
    <mergeCell ref="Q40:S40"/>
    <mergeCell ref="AC51:AD51"/>
    <mergeCell ref="AA51:AB51"/>
    <mergeCell ref="Y51:Z51"/>
    <mergeCell ref="S44:T48"/>
    <mergeCell ref="AC44:AD48"/>
    <mergeCell ref="U44:V48"/>
    <mergeCell ref="AA42:AB48"/>
    <mergeCell ref="AC42:AO43"/>
    <mergeCell ref="W51:X51"/>
    <mergeCell ref="AN51:AO51"/>
    <mergeCell ref="AG45:AM45"/>
    <mergeCell ref="AI51:AJ51"/>
    <mergeCell ref="AE44:AM44"/>
    <mergeCell ref="AN44:AO48"/>
    <mergeCell ref="AM46:AM48"/>
    <mergeCell ref="AE45:AF48"/>
    <mergeCell ref="AG51:AH51"/>
    <mergeCell ref="AK51:AL51"/>
    <mergeCell ref="AE51:AF51"/>
    <mergeCell ref="A49:BA49"/>
    <mergeCell ref="W44:X48"/>
    <mergeCell ref="AK46:AL48"/>
    <mergeCell ref="AP47:BA47"/>
    <mergeCell ref="AP44:AQ44"/>
    <mergeCell ref="AI46:AJ48"/>
    <mergeCell ref="AP45:BA45"/>
    <mergeCell ref="AZ44:BA44"/>
    <mergeCell ref="AV44:AW44"/>
    <mergeCell ref="AT44:AU44"/>
    <mergeCell ref="AK52:AL52"/>
    <mergeCell ref="AA64:AB64"/>
    <mergeCell ref="AI52:AJ52"/>
    <mergeCell ref="AK54:AL54"/>
    <mergeCell ref="AI54:AJ54"/>
    <mergeCell ref="AA58:AB58"/>
    <mergeCell ref="AG54:AH54"/>
    <mergeCell ref="AG56:AH56"/>
    <mergeCell ref="AI62:AJ62"/>
    <mergeCell ref="AG62:AH62"/>
    <mergeCell ref="AN52:AO52"/>
    <mergeCell ref="AC60:AD60"/>
    <mergeCell ref="A55:BA55"/>
    <mergeCell ref="W56:X56"/>
    <mergeCell ref="AG52:AH52"/>
    <mergeCell ref="AN54:AO54"/>
    <mergeCell ref="AA54:AB54"/>
    <mergeCell ref="C52:R52"/>
    <mergeCell ref="A54:R54"/>
    <mergeCell ref="A52:B52"/>
    <mergeCell ref="AA69:AB69"/>
    <mergeCell ref="A67:B67"/>
    <mergeCell ref="A68:B68"/>
    <mergeCell ref="C68:R68"/>
    <mergeCell ref="AA67:AB67"/>
    <mergeCell ref="C67:R67"/>
    <mergeCell ref="W67:X67"/>
    <mergeCell ref="U68:V68"/>
    <mergeCell ref="S68:T68"/>
    <mergeCell ref="S67:T67"/>
    <mergeCell ref="A72:B72"/>
    <mergeCell ref="A73:B73"/>
    <mergeCell ref="AA73:AB73"/>
    <mergeCell ref="AG70:AH70"/>
    <mergeCell ref="AE73:AF73"/>
    <mergeCell ref="C69:R69"/>
    <mergeCell ref="A70:B70"/>
    <mergeCell ref="C70:R70"/>
    <mergeCell ref="A71:B71"/>
    <mergeCell ref="AN62:AO62"/>
    <mergeCell ref="AE70:AF70"/>
    <mergeCell ref="AG68:AH68"/>
    <mergeCell ref="AI98:AJ98"/>
    <mergeCell ref="AE98:AF98"/>
    <mergeCell ref="AK94:AL94"/>
    <mergeCell ref="AE87:AF87"/>
    <mergeCell ref="AI91:AJ91"/>
    <mergeCell ref="AI95:AJ95"/>
    <mergeCell ref="AK79:AL79"/>
    <mergeCell ref="AI89:AJ89"/>
    <mergeCell ref="AN99:AO99"/>
    <mergeCell ref="AK86:AL86"/>
    <mergeCell ref="AI86:AJ86"/>
    <mergeCell ref="AN92:AO92"/>
    <mergeCell ref="AN90:AO90"/>
    <mergeCell ref="AN87:AO87"/>
    <mergeCell ref="AK87:AL87"/>
    <mergeCell ref="AK99:AL99"/>
    <mergeCell ref="AK95:AL95"/>
    <mergeCell ref="AN64:AO64"/>
    <mergeCell ref="AI79:AJ79"/>
    <mergeCell ref="AI80:AJ80"/>
    <mergeCell ref="AI81:AJ81"/>
    <mergeCell ref="AK80:AL80"/>
    <mergeCell ref="AI68:AJ68"/>
    <mergeCell ref="AI70:AJ70"/>
    <mergeCell ref="AI66:AJ66"/>
    <mergeCell ref="AI74:AJ74"/>
    <mergeCell ref="AK74:AL74"/>
    <mergeCell ref="AI40:AR40"/>
    <mergeCell ref="AY37:BA37"/>
    <mergeCell ref="AY38:BA38"/>
    <mergeCell ref="AX44:AY44"/>
    <mergeCell ref="AY39:BA39"/>
    <mergeCell ref="AS37:AX37"/>
    <mergeCell ref="A41:BA41"/>
    <mergeCell ref="C42:R48"/>
    <mergeCell ref="AG46:AH48"/>
    <mergeCell ref="AR44:AS44"/>
    <mergeCell ref="AY33:BA33"/>
    <mergeCell ref="AS38:AX38"/>
    <mergeCell ref="AS39:AX39"/>
    <mergeCell ref="AV33:AX33"/>
    <mergeCell ref="A117:Y117"/>
    <mergeCell ref="AC109:AD109"/>
    <mergeCell ref="AA109:AB109"/>
    <mergeCell ref="U101:V101"/>
    <mergeCell ref="AC101:AD101"/>
    <mergeCell ref="A111:AO111"/>
    <mergeCell ref="A114:AO114"/>
    <mergeCell ref="AK109:AL109"/>
    <mergeCell ref="AI109:AJ109"/>
    <mergeCell ref="AG109:AH109"/>
    <mergeCell ref="AE109:AF109"/>
    <mergeCell ref="AK108:AL108"/>
    <mergeCell ref="AG107:AH107"/>
    <mergeCell ref="AK100:AL100"/>
    <mergeCell ref="AI103:AJ103"/>
    <mergeCell ref="AG108:AH108"/>
    <mergeCell ref="AI108:AJ108"/>
    <mergeCell ref="AE103:AF103"/>
    <mergeCell ref="AE105:AF105"/>
    <mergeCell ref="AG105:AH105"/>
    <mergeCell ref="AN100:AO100"/>
    <mergeCell ref="AA99:AB99"/>
    <mergeCell ref="AC99:AD99"/>
    <mergeCell ref="AE99:AF99"/>
    <mergeCell ref="AC100:AD100"/>
    <mergeCell ref="AE88:AF88"/>
    <mergeCell ref="AG87:AH87"/>
    <mergeCell ref="AE94:AF94"/>
    <mergeCell ref="AK91:AL91"/>
    <mergeCell ref="AI90:AJ90"/>
    <mergeCell ref="AK90:AL90"/>
    <mergeCell ref="AI94:AJ94"/>
    <mergeCell ref="AI92:AJ92"/>
    <mergeCell ref="AE90:AF90"/>
    <mergeCell ref="AE89:AF89"/>
    <mergeCell ref="AE95:AF95"/>
    <mergeCell ref="AE96:AF96"/>
    <mergeCell ref="AI96:AJ96"/>
    <mergeCell ref="AG95:AH95"/>
    <mergeCell ref="A1:L1"/>
    <mergeCell ref="AC54:AD54"/>
    <mergeCell ref="AE54:AF54"/>
    <mergeCell ref="Y54:Z54"/>
    <mergeCell ref="AC52:AD52"/>
    <mergeCell ref="Y52:Z52"/>
    <mergeCell ref="AA52:AB52"/>
    <mergeCell ref="S42:Z43"/>
    <mergeCell ref="AE52:AF52"/>
    <mergeCell ref="A17:AK17"/>
    <mergeCell ref="Y57:Z57"/>
    <mergeCell ref="AE56:AF56"/>
    <mergeCell ref="U57:V57"/>
    <mergeCell ref="W57:X57"/>
    <mergeCell ref="AE57:AF57"/>
    <mergeCell ref="Y56:Z56"/>
    <mergeCell ref="AA56:AB56"/>
    <mergeCell ref="AC56:AD56"/>
    <mergeCell ref="AN57:AO57"/>
    <mergeCell ref="AG60:AH60"/>
    <mergeCell ref="AN56:AO56"/>
    <mergeCell ref="AA57:AB57"/>
    <mergeCell ref="AC57:AD57"/>
    <mergeCell ref="AG57:AH57"/>
    <mergeCell ref="AK57:AL57"/>
    <mergeCell ref="AI57:AJ57"/>
    <mergeCell ref="AK56:AL56"/>
    <mergeCell ref="AI56:AJ56"/>
    <mergeCell ref="Y60:Z60"/>
    <mergeCell ref="AA60:AB60"/>
    <mergeCell ref="Y58:Z58"/>
    <mergeCell ref="Y59:Z59"/>
    <mergeCell ref="AA59:AB59"/>
    <mergeCell ref="AN61:AO61"/>
    <mergeCell ref="AG61:AH61"/>
    <mergeCell ref="AI61:AJ61"/>
    <mergeCell ref="AK60:AL60"/>
    <mergeCell ref="AN60:AO60"/>
    <mergeCell ref="AI60:AJ60"/>
    <mergeCell ref="AK61:AL61"/>
    <mergeCell ref="U65:V65"/>
    <mergeCell ref="W72:X72"/>
    <mergeCell ref="U72:V72"/>
    <mergeCell ref="U70:V70"/>
    <mergeCell ref="U66:V66"/>
    <mergeCell ref="W66:X66"/>
    <mergeCell ref="W69:X69"/>
    <mergeCell ref="W65:X65"/>
    <mergeCell ref="S84:T84"/>
    <mergeCell ref="U84:V84"/>
    <mergeCell ref="C80:R80"/>
    <mergeCell ref="S81:T81"/>
    <mergeCell ref="U83:V83"/>
    <mergeCell ref="S83:T83"/>
    <mergeCell ref="U80:V80"/>
    <mergeCell ref="U81:V81"/>
    <mergeCell ref="AA80:AB80"/>
    <mergeCell ref="U69:V69"/>
    <mergeCell ref="U67:V67"/>
    <mergeCell ref="A80:B80"/>
    <mergeCell ref="S70:T70"/>
    <mergeCell ref="S69:T69"/>
    <mergeCell ref="A69:B69"/>
    <mergeCell ref="C72:R72"/>
    <mergeCell ref="A74:B74"/>
    <mergeCell ref="C74:R74"/>
    <mergeCell ref="Y79:Z79"/>
    <mergeCell ref="W79:X79"/>
    <mergeCell ref="Y80:Z80"/>
    <mergeCell ref="W76:X76"/>
    <mergeCell ref="A78:BA78"/>
    <mergeCell ref="U79:V79"/>
    <mergeCell ref="AK76:AL76"/>
    <mergeCell ref="A76:R76"/>
    <mergeCell ref="A77:BA77"/>
    <mergeCell ref="AA79:AB79"/>
    <mergeCell ref="S79:T79"/>
    <mergeCell ref="AC79:AD79"/>
    <mergeCell ref="AG79:AH79"/>
    <mergeCell ref="AC65:AD65"/>
    <mergeCell ref="AC66:AD66"/>
    <mergeCell ref="AC75:AD75"/>
    <mergeCell ref="AC68:AD68"/>
    <mergeCell ref="AC69:AD69"/>
    <mergeCell ref="AC73:AD73"/>
    <mergeCell ref="AC76:AD76"/>
    <mergeCell ref="AA84:AB84"/>
    <mergeCell ref="AE72:AF72"/>
    <mergeCell ref="AK67:AL67"/>
    <mergeCell ref="AG67:AH67"/>
    <mergeCell ref="AI72:AJ72"/>
    <mergeCell ref="AE71:AF71"/>
    <mergeCell ref="AK68:AL68"/>
    <mergeCell ref="AG72:AH72"/>
    <mergeCell ref="AI71:AJ71"/>
    <mergeCell ref="AC72:AD72"/>
    <mergeCell ref="AC85:AD85"/>
    <mergeCell ref="AA87:AB87"/>
    <mergeCell ref="AC87:AD87"/>
    <mergeCell ref="Y89:Z89"/>
    <mergeCell ref="AA85:AB85"/>
    <mergeCell ref="Y85:Z85"/>
    <mergeCell ref="Y86:Z86"/>
    <mergeCell ref="AA89:AB89"/>
    <mergeCell ref="Y88:Z88"/>
    <mergeCell ref="Y61:Z61"/>
    <mergeCell ref="AA61:AB61"/>
    <mergeCell ref="AA62:AB62"/>
    <mergeCell ref="A60:B60"/>
    <mergeCell ref="C60:R60"/>
    <mergeCell ref="S60:T60"/>
    <mergeCell ref="U61:V61"/>
    <mergeCell ref="U60:V60"/>
    <mergeCell ref="W62:X62"/>
    <mergeCell ref="Y62:Z62"/>
    <mergeCell ref="S86:T86"/>
    <mergeCell ref="U86:V86"/>
    <mergeCell ref="W85:X85"/>
    <mergeCell ref="U89:V89"/>
    <mergeCell ref="S87:T87"/>
    <mergeCell ref="U87:V87"/>
    <mergeCell ref="S85:T85"/>
    <mergeCell ref="U85:V85"/>
    <mergeCell ref="W89:X89"/>
    <mergeCell ref="W88:X88"/>
    <mergeCell ref="W86:X86"/>
    <mergeCell ref="W87:X87"/>
    <mergeCell ref="Y87:Z87"/>
    <mergeCell ref="U95:V95"/>
    <mergeCell ref="U94:V94"/>
    <mergeCell ref="A93:BA93"/>
    <mergeCell ref="AC92:AD92"/>
    <mergeCell ref="AN94:AO94"/>
    <mergeCell ref="W94:X94"/>
    <mergeCell ref="Y94:Z94"/>
    <mergeCell ref="Y92:Z92"/>
    <mergeCell ref="S92:T92"/>
    <mergeCell ref="A88:B88"/>
    <mergeCell ref="C88:R88"/>
    <mergeCell ref="S88:T88"/>
    <mergeCell ref="C90:R90"/>
    <mergeCell ref="S89:T89"/>
    <mergeCell ref="A89:B89"/>
    <mergeCell ref="C89:R89"/>
    <mergeCell ref="A90:B90"/>
    <mergeCell ref="AC94:AD94"/>
    <mergeCell ref="AA95:AB95"/>
    <mergeCell ref="AC95:AD95"/>
    <mergeCell ref="AA94:AB94"/>
    <mergeCell ref="AN98:AO98"/>
    <mergeCell ref="AG97:AH97"/>
    <mergeCell ref="AG101:AH101"/>
    <mergeCell ref="U99:V99"/>
    <mergeCell ref="AG99:AH99"/>
    <mergeCell ref="AK101:AL101"/>
    <mergeCell ref="AN101:AO101"/>
    <mergeCell ref="AE100:AF100"/>
    <mergeCell ref="AG100:AH100"/>
    <mergeCell ref="AI100:AJ100"/>
    <mergeCell ref="A109:Z109"/>
    <mergeCell ref="A99:R99"/>
    <mergeCell ref="S99:T99"/>
    <mergeCell ref="Y99:Z99"/>
    <mergeCell ref="A101:R101"/>
    <mergeCell ref="W106:X106"/>
    <mergeCell ref="Y106:Z106"/>
    <mergeCell ref="W103:X103"/>
    <mergeCell ref="Y103:Z103"/>
    <mergeCell ref="S101:T101"/>
    <mergeCell ref="C95:R95"/>
    <mergeCell ref="S95:T95"/>
    <mergeCell ref="B126:P126"/>
    <mergeCell ref="B125:P125"/>
    <mergeCell ref="E121:X121"/>
    <mergeCell ref="A113:AO113"/>
    <mergeCell ref="AN109:AO109"/>
    <mergeCell ref="AI99:AJ99"/>
    <mergeCell ref="AE101:AF101"/>
    <mergeCell ref="A112:AO112"/>
    <mergeCell ref="C94:R94"/>
    <mergeCell ref="AG91:AH91"/>
    <mergeCell ref="S94:T94"/>
    <mergeCell ref="A91:B91"/>
    <mergeCell ref="C91:R91"/>
    <mergeCell ref="A92:B92"/>
    <mergeCell ref="C92:R92"/>
    <mergeCell ref="U91:V91"/>
    <mergeCell ref="U92:V92"/>
    <mergeCell ref="Y91:Z91"/>
    <mergeCell ref="U90:V90"/>
    <mergeCell ref="AK88:AL88"/>
    <mergeCell ref="AI88:AJ88"/>
    <mergeCell ref="AC62:AD62"/>
    <mergeCell ref="W90:X90"/>
    <mergeCell ref="U88:V88"/>
    <mergeCell ref="AC89:AD89"/>
    <mergeCell ref="Y83:Z83"/>
    <mergeCell ref="AC84:AD84"/>
    <mergeCell ref="AA88:AB88"/>
    <mergeCell ref="AE60:AF60"/>
    <mergeCell ref="AE62:AF62"/>
    <mergeCell ref="AG75:AH75"/>
    <mergeCell ref="AG73:AH73"/>
    <mergeCell ref="AG64:AH64"/>
    <mergeCell ref="AE68:AF68"/>
    <mergeCell ref="A63:BA63"/>
    <mergeCell ref="W73:X73"/>
    <mergeCell ref="S65:T65"/>
    <mergeCell ref="S64:T64"/>
    <mergeCell ref="AE61:AF61"/>
    <mergeCell ref="AC61:AD61"/>
    <mergeCell ref="AG76:AH76"/>
    <mergeCell ref="AK75:AL75"/>
    <mergeCell ref="AI75:AJ75"/>
    <mergeCell ref="AI73:AJ73"/>
    <mergeCell ref="AK72:AL72"/>
    <mergeCell ref="AK71:AL71"/>
    <mergeCell ref="AI76:AJ76"/>
    <mergeCell ref="AE75:AF75"/>
    <mergeCell ref="A94:B98"/>
    <mergeCell ref="W21:Z21"/>
    <mergeCell ref="AA21:AE21"/>
    <mergeCell ref="Z33:AH33"/>
    <mergeCell ref="Z37:AH37"/>
    <mergeCell ref="Z36:AH36"/>
    <mergeCell ref="Z34:AH34"/>
    <mergeCell ref="Z35:AH35"/>
    <mergeCell ref="AE59:AF59"/>
    <mergeCell ref="AC64:AD64"/>
  </mergeCells>
  <printOptions/>
  <pageMargins left="0.3937007874015748" right="0.3937007874015748" top="0.3937007874015748" bottom="0.3937007874015748" header="0" footer="0"/>
  <pageSetup horizontalDpi="300" verticalDpi="300" orientation="landscape" paperSize="9" scale="88" r:id="rId1"/>
  <rowBreaks count="3" manualBreakCount="3">
    <brk id="40" max="53" man="1"/>
    <brk id="76" max="53" man="1"/>
    <brk id="101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stud</cp:lastModifiedBy>
  <cp:lastPrinted>2016-02-17T10:07:34Z</cp:lastPrinted>
  <dcterms:created xsi:type="dcterms:W3CDTF">2011-06-24T11:28:50Z</dcterms:created>
  <dcterms:modified xsi:type="dcterms:W3CDTF">2016-09-13T07:18:23Z</dcterms:modified>
  <cp:category/>
  <cp:version/>
  <cp:contentType/>
  <cp:contentStatus/>
</cp:coreProperties>
</file>